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Список" sheetId="1" state="visible" r:id="rId2"/>
    <sheet name="Структура типовая" sheetId="2" state="visible" r:id="rId3"/>
    <sheet name="Структура" sheetId="3" state="visible" r:id="rId4"/>
    <sheet name="Проект меню" sheetId="4" state="visible" r:id="rId5"/>
    <sheet name="Расчет ХЭХ" sheetId="5" state="visible" r:id="rId6"/>
    <sheet name="соотношение ЭЦ" sheetId="6" state="visible" r:id="rId7"/>
    <sheet name="Себестоимость рациона" sheetId="7" state="visible" r:id="rId8"/>
    <sheet name="Себестоимость блюд" sheetId="8" state="visible" r:id="rId9"/>
    <sheet name="Выполнение норм" sheetId="9" state="visible" r:id="rId10"/>
    <sheet name="Примеры допустимых замен" sheetId="10" state="visible" r:id="rId11"/>
    <sheet name="цены" sheetId="11" state="visible" r:id="rId12"/>
  </sheets>
  <definedNames>
    <definedName function="false" hidden="false" localSheetId="8" name="_xlnm.Print_Area" vbProcedure="false">'Выполнение норм'!$A$1:$AC$45</definedName>
    <definedName function="false" hidden="false" localSheetId="9" name="_xlnm.Print_Area" vbProcedure="false">'Примеры допустимых замен'!$A$1:$C$168</definedName>
    <definedName function="false" hidden="false" localSheetId="3" name="_xlnm.Print_Area" vbProcedure="false">'Проект меню'!$A$1:$O$246</definedName>
    <definedName function="false" hidden="false" localSheetId="4" name="_xlnm.Print_Area" vbProcedure="false">'Расчет ХЭХ'!$A$1:$W$18</definedName>
    <definedName function="false" hidden="false" localSheetId="7" name="_xlnm.Print_Area" vbProcedure="false">'Себестоимость блюд'!$A$1:$K$128</definedName>
    <definedName function="false" hidden="false" localSheetId="6" name="_xlnm.Print_Area" vbProcedure="false">'Себестоимость рациона'!$A$1:$E$35</definedName>
    <definedName function="false" hidden="false" localSheetId="5" name="_xlnm.Print_Area" vbProcedure="false">'соотношение ЭЦ'!$A$1:$P$49</definedName>
    <definedName function="false" hidden="false" localSheetId="2" name="_xlnm.Print_Area" vbProcedure="false">Структура!$A$1:$U$30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<sst xmlns="http://schemas.openxmlformats.org/spreadsheetml/2006/main" count="1951" uniqueCount="639">
  <si>
    <t xml:space="preserve">Список листов Книги</t>
  </si>
  <si>
    <t xml:space="preserve">Лист / Ссылка</t>
  </si>
  <si>
    <t xml:space="preserve">Наименование</t>
  </si>
  <si>
    <t xml:space="preserve">Структура типовая'</t>
  </si>
  <si>
    <t xml:space="preserve"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12-18 лет.</t>
  </si>
  <si>
    <t xml:space="preserve">Структура</t>
  </si>
  <si>
    <t xml:space="preserve"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</si>
  <si>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 xml:space="preserve">Проект меню'</t>
  </si>
  <si>
    <t xml:space="preserve">Проект типового  10-ти дневного меню основного (организованного питания) для  обучающихся общеобразовательных организаций  Новгородской области 12-18  лет</t>
  </si>
  <si>
    <t xml:space="preserve">Расчет ХЭХ'</t>
  </si>
  <si>
    <t xml:space="preserve"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 12-18  лет</t>
  </si>
  <si>
    <t xml:space="preserve">соотношение ЭЦ'</t>
  </si>
  <si>
    <t xml:space="preserve"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 лет</t>
  </si>
  <si>
    <t xml:space="preserve">Себестоимость рациона'</t>
  </si>
  <si>
    <t xml:space="preserve"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</si>
  <si>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 xml:space="preserve">Себестоимость блюд '</t>
  </si>
  <si>
    <t xml:space="preserve"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 лет</t>
  </si>
  <si>
    <t xml:space="preserve">Выполнение норм'</t>
  </si>
  <si>
    <t xml:space="preserve"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 лет</t>
  </si>
  <si>
    <t xml:space="preserve">Примеры допустимых замен'</t>
  </si>
  <si>
    <t xml:space="preserve">Примеры допустимых замен при применении типового меню</t>
  </si>
  <si>
    <t xml:space="preserve">цены</t>
  </si>
  <si>
    <t xml:space="preserve">Цены на продукты</t>
  </si>
  <si>
    <t xml:space="preserve">Приложение №1</t>
  </si>
  <si>
    <t xml:space="preserve">Типовая 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</si>
  <si>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 xml:space="preserve">Завтрак</t>
  </si>
  <si>
    <t xml:space="preserve">Тип блюда</t>
  </si>
  <si>
    <t xml:space="preserve">Масса порции (не менее), г</t>
  </si>
  <si>
    <t xml:space="preserve">понедельник 1</t>
  </si>
  <si>
    <t xml:space="preserve">вторник 1</t>
  </si>
  <si>
    <t xml:space="preserve">среда 1</t>
  </si>
  <si>
    <t xml:space="preserve">четверг 1</t>
  </si>
  <si>
    <t xml:space="preserve">пятница 1</t>
  </si>
  <si>
    <t xml:space="preserve">понедельник 2</t>
  </si>
  <si>
    <t xml:space="preserve">вторник 2</t>
  </si>
  <si>
    <t xml:space="preserve">среда 2</t>
  </si>
  <si>
    <t xml:space="preserve">четверг 2</t>
  </si>
  <si>
    <t xml:space="preserve">пятница 2</t>
  </si>
  <si>
    <t xml:space="preserve">Порционное блюдо (масло, сыр)</t>
  </si>
  <si>
    <t xml:space="preserve">Масло сливочное</t>
  </si>
  <si>
    <t xml:space="preserve">Сыр полутвердый</t>
  </si>
  <si>
    <t xml:space="preserve">Яйцо вареное порционно/Омлет</t>
  </si>
  <si>
    <t xml:space="preserve">Яйцо вареное</t>
  </si>
  <si>
    <t xml:space="preserve">Основное блюдо</t>
  </si>
  <si>
    <t xml:space="preserve">150, для мясных блюд 100</t>
  </si>
  <si>
    <t xml:space="preserve">Каша (суп)молочный</t>
  </si>
  <si>
    <t xml:space="preserve">Блюдо из мяса, в т.ч. с соусом</t>
  </si>
  <si>
    <t xml:space="preserve">Блюдо из творога, в т.ч. с соусом</t>
  </si>
  <si>
    <t xml:space="preserve">Блюдо из птицы, в т.ч. с соусом</t>
  </si>
  <si>
    <t xml:space="preserve">Блюдо из яиц, в т.ч. с подгарнировкой</t>
  </si>
  <si>
    <t xml:space="preserve">Блюдо из рыбы, в т.ч. с соусом</t>
  </si>
  <si>
    <t xml:space="preserve">Гарнир</t>
  </si>
  <si>
    <t xml:space="preserve">Гарнир из картофеля и овощей</t>
  </si>
  <si>
    <t xml:space="preserve">Гарнир из круп, бобовых, макаронных изделий</t>
  </si>
  <si>
    <t xml:space="preserve">Напиток</t>
  </si>
  <si>
    <t xml:space="preserve">Напиток горячий молокосодержащий</t>
  </si>
  <si>
    <t xml:space="preserve">Напиток горячий</t>
  </si>
  <si>
    <t xml:space="preserve">Кондитерское изделие</t>
  </si>
  <si>
    <t xml:space="preserve">Хлеб</t>
  </si>
  <si>
    <t xml:space="preserve">Хлеб пшеничный</t>
  </si>
  <si>
    <t xml:space="preserve">Фрукт</t>
  </si>
  <si>
    <t xml:space="preserve">Обед</t>
  </si>
  <si>
    <t xml:space="preserve">Холодное блюдо (салат)</t>
  </si>
  <si>
    <t xml:space="preserve">Салат из свежих овощей</t>
  </si>
  <si>
    <t xml:space="preserve">Салат из вареных овощей</t>
  </si>
  <si>
    <t xml:space="preserve">Первое блюдо</t>
  </si>
  <si>
    <t xml:space="preserve">Супы с добавлением круп, бобовых, макаронных изделий</t>
  </si>
  <si>
    <t xml:space="preserve">Щи, борщи, супы овощные</t>
  </si>
  <si>
    <t xml:space="preserve">Блюдо из мяса и субпродуктов, в т.ч. с соусом</t>
  </si>
  <si>
    <t xml:space="preserve">Напиток холодный</t>
  </si>
  <si>
    <t xml:space="preserve">Хлеб ржано-пшеничный</t>
  </si>
  <si>
    <t xml:space="preserve">Полдник</t>
  </si>
  <si>
    <t xml:space="preserve">Выпечка</t>
  </si>
  <si>
    <t xml:space="preserve">Напиток кисломолочный</t>
  </si>
  <si>
    <t xml:space="preserve">Приложение №2</t>
  </si>
  <si>
    <t xml:space="preserve">Каша вязкая молочная из смеси круп</t>
  </si>
  <si>
    <t xml:space="preserve">Шницель из говядины и мяса птицы с маслом сливочным, 100/5</t>
  </si>
  <si>
    <t xml:space="preserve">Пудинг из творога (запеченный) с соусом ягодным, 150/50</t>
  </si>
  <si>
    <t xml:space="preserve">Биточки куриные с маслом сливочным, 100/5</t>
  </si>
  <si>
    <t xml:space="preserve">Фритатта с картофелем и сыром с маслом сливочным, 150/5</t>
  </si>
  <si>
    <t xml:space="preserve">Каша вязкая молочная из овсяных хлопьев</t>
  </si>
  <si>
    <t xml:space="preserve">Соус болоньезе</t>
  </si>
  <si>
    <t xml:space="preserve">Вареники с творогом с соусом молочным, 180/30</t>
  </si>
  <si>
    <t xml:space="preserve">Гуляш из куриного филе</t>
  </si>
  <si>
    <t xml:space="preserve">Биточки рыбные с соусом сметанным, 100/30</t>
  </si>
  <si>
    <t xml:space="preserve">Подгарнировка из свежих помидоров</t>
  </si>
  <si>
    <t xml:space="preserve">Овощи запеченные</t>
  </si>
  <si>
    <t xml:space="preserve">Каша гречневая рассыпчатая</t>
  </si>
  <si>
    <t xml:space="preserve">Макаронные изделия отварные</t>
  </si>
  <si>
    <t xml:space="preserve">Картофельное пюре</t>
  </si>
  <si>
    <t xml:space="preserve">Какао на молоке, 200/11</t>
  </si>
  <si>
    <t xml:space="preserve">Чай с сахаром и лимоном, 200/11</t>
  </si>
  <si>
    <t xml:space="preserve">Чай с сахаром, 200/11</t>
  </si>
  <si>
    <t xml:space="preserve">Напиток кофейный на молоке, 200/11</t>
  </si>
  <si>
    <t xml:space="preserve">Зефир</t>
  </si>
  <si>
    <t xml:space="preserve">Яблоко</t>
  </si>
  <si>
    <t xml:space="preserve">Груша</t>
  </si>
  <si>
    <t xml:space="preserve">Апельсин</t>
  </si>
  <si>
    <t xml:space="preserve">Банан</t>
  </si>
  <si>
    <t xml:space="preserve">Салат витаминный /2 вариант/</t>
  </si>
  <si>
    <t xml:space="preserve">Салат Осенний</t>
  </si>
  <si>
    <t xml:space="preserve">Салат из белокочанной капусты</t>
  </si>
  <si>
    <t xml:space="preserve">Винегрет овощной</t>
  </si>
  <si>
    <t xml:space="preserve">Салат картофельный с кукурузой и морковью</t>
  </si>
  <si>
    <t xml:space="preserve">Салат овощной с яблоками</t>
  </si>
  <si>
    <t xml:space="preserve">Салат картофельный с солеными огурцами и зеленым горошком</t>
  </si>
  <si>
    <t xml:space="preserve">Салат из свежих помидоров и огурцов</t>
  </si>
  <si>
    <t xml:space="preserve">Салат из отварной свеклы с сыром</t>
  </si>
  <si>
    <t xml:space="preserve">Салат из белокочанной капусты, помидоров и зелени</t>
  </si>
  <si>
    <t xml:space="preserve">Суп картофельный с макаронными изделиями на курином бульоне</t>
  </si>
  <si>
    <t xml:space="preserve">Щи из судака со свежей капустой со сметаной, 250/10 </t>
  </si>
  <si>
    <t xml:space="preserve">Суп крестьянский с рисом на курином бульоне</t>
  </si>
  <si>
    <t xml:space="preserve">Суп из овощей на курином бульоне со сметаной, 250/10</t>
  </si>
  <si>
    <t xml:space="preserve">Рассольник Ленинградский (крупа перловая) на курином бульоне</t>
  </si>
  <si>
    <t xml:space="preserve">Борщ из капусты с картофелем на курином бульоне со сметаной, 250/10 </t>
  </si>
  <si>
    <t xml:space="preserve">Суп картофельный с рисом с курицей</t>
  </si>
  <si>
    <t xml:space="preserve">Рассольник домашний на курином бульоне со сметаной, 250/10</t>
  </si>
  <si>
    <t xml:space="preserve">Суп картофельный с горохом на курином бульоне</t>
  </si>
  <si>
    <t xml:space="preserve">Щи из свежей капусты с картофелем на курином бульоне со сметаной, 250/10</t>
  </si>
  <si>
    <t xml:space="preserve">Запеканка картофельная из говядины и печени</t>
  </si>
  <si>
    <t xml:space="preserve">Куриное филе в сырном соусе</t>
  </si>
  <si>
    <t xml:space="preserve">Биточки рыбные с маслом сливочным, 100/5</t>
  </si>
  <si>
    <t xml:space="preserve">Пельмени мясные отварные с маслом сливочным</t>
  </si>
  <si>
    <t xml:space="preserve">Наггетсы куриные</t>
  </si>
  <si>
    <t xml:space="preserve">Мясо тушеное (свинина)</t>
  </si>
  <si>
    <t xml:space="preserve">Жаркое по-домашнему с курицей</t>
  </si>
  <si>
    <t xml:space="preserve">Стрипсы из рыбы с соусом сметанным, 100/30</t>
  </si>
  <si>
    <t xml:space="preserve">Котлеты домашние с соусом сметанно-томатным, 100</t>
  </si>
  <si>
    <t xml:space="preserve">Плов с курицей</t>
  </si>
  <si>
    <t xml:space="preserve">Рагу из овощей</t>
  </si>
  <si>
    <t xml:space="preserve">Рис, припущенный с овощами</t>
  </si>
  <si>
    <t xml:space="preserve">Сок фруктовый</t>
  </si>
  <si>
    <t xml:space="preserve">Компот из кураги, 200/11</t>
  </si>
  <si>
    <t xml:space="preserve">Компот из свежих яблок, 200/11</t>
  </si>
  <si>
    <t xml:space="preserve">Компот из смеси сухофруктов, 200/11</t>
  </si>
  <si>
    <t xml:space="preserve">Компот из черной смородины, 200/11</t>
  </si>
  <si>
    <t xml:space="preserve">Напиток из плодов шиповника, 200/11</t>
  </si>
  <si>
    <t xml:space="preserve">Ватрушка с творогом</t>
  </si>
  <si>
    <t xml:space="preserve">Булочка сдобная с вишней</t>
  </si>
  <si>
    <t xml:space="preserve">Пирожки с мясом и рисом</t>
  </si>
  <si>
    <t xml:space="preserve">Пирожки песочные с яблоками</t>
  </si>
  <si>
    <t xml:space="preserve">Пита с сыром</t>
  </si>
  <si>
    <t xml:space="preserve">Пирожки с картофелем</t>
  </si>
  <si>
    <t xml:space="preserve">Булочка сдобная с яблоками</t>
  </si>
  <si>
    <t xml:space="preserve">Чай с шиповником, 200/11</t>
  </si>
  <si>
    <t xml:space="preserve">Йогурт питьевой</t>
  </si>
  <si>
    <t xml:space="preserve">Какао на молоке, 20/11</t>
  </si>
  <si>
    <t xml:space="preserve">Мандарин</t>
  </si>
  <si>
    <t xml:space="preserve">*</t>
  </si>
  <si>
    <t xml:space="preserve">200/11 в напитках обозначает, что выход напитка 200гр, при этом содержание сахара в напитке 11гр</t>
  </si>
  <si>
    <t xml:space="preserve">Приложение №3</t>
  </si>
  <si>
    <t xml:space="preserve">Возрастная группа </t>
  </si>
  <si>
    <t xml:space="preserve">12-18 лет</t>
  </si>
  <si>
    <t xml:space="preserve">Осенне-зимний период</t>
  </si>
  <si>
    <t xml:space="preserve">№
рец.</t>
  </si>
  <si>
    <t xml:space="preserve">Прием пищи, наименование блюда</t>
  </si>
  <si>
    <t xml:space="preserve">Масса порции (г)</t>
  </si>
  <si>
    <t xml:space="preserve">Пищевые вещества (г)</t>
  </si>
  <si>
    <t xml:space="preserve">ЭЦ (ккал)</t>
  </si>
  <si>
    <t xml:space="preserve">Витамины (мг)</t>
  </si>
  <si>
    <t xml:space="preserve">Минеральные вещества (мг)</t>
  </si>
  <si>
    <t xml:space="preserve">Б</t>
  </si>
  <si>
    <t xml:space="preserve">Ж</t>
  </si>
  <si>
    <t xml:space="preserve">У</t>
  </si>
  <si>
    <t xml:space="preserve">B1</t>
  </si>
  <si>
    <t xml:space="preserve">C</t>
  </si>
  <si>
    <t xml:space="preserve">A</t>
  </si>
  <si>
    <t xml:space="preserve">E</t>
  </si>
  <si>
    <t xml:space="preserve">Ca</t>
  </si>
  <si>
    <t xml:space="preserve">P</t>
  </si>
  <si>
    <t xml:space="preserve">Mg</t>
  </si>
  <si>
    <t xml:space="preserve">Fe</t>
  </si>
  <si>
    <t xml:space="preserve">День:</t>
  </si>
  <si>
    <t xml:space="preserve">понедельник</t>
  </si>
  <si>
    <t xml:space="preserve">Неделя:</t>
  </si>
  <si>
    <t xml:space="preserve">Завтрак </t>
  </si>
  <si>
    <t xml:space="preserve">14/М</t>
  </si>
  <si>
    <t xml:space="preserve">175/М/ССЖ</t>
  </si>
  <si>
    <t xml:space="preserve">382/М/ССЖ</t>
  </si>
  <si>
    <t xml:space="preserve">Пряник</t>
  </si>
  <si>
    <t xml:space="preserve">Итого за Завтрак </t>
  </si>
  <si>
    <t xml:space="preserve">49/М/ССЖ</t>
  </si>
  <si>
    <t xml:space="preserve">Салат витаминный </t>
  </si>
  <si>
    <t xml:space="preserve">103/М/ССЖ</t>
  </si>
  <si>
    <t xml:space="preserve">Печень тушеная</t>
  </si>
  <si>
    <t xml:space="preserve">171/М/ССЖ</t>
  </si>
  <si>
    <t xml:space="preserve">349/М/ССЖ</t>
  </si>
  <si>
    <t xml:space="preserve">Итого за Обед</t>
  </si>
  <si>
    <t xml:space="preserve">вторник</t>
  </si>
  <si>
    <t xml:space="preserve">256/М/ССЖ</t>
  </si>
  <si>
    <t xml:space="preserve">128/М/ССЖ</t>
  </si>
  <si>
    <t xml:space="preserve">377/М/ССЖ</t>
  </si>
  <si>
    <t xml:space="preserve">печенье</t>
  </si>
  <si>
    <t xml:space="preserve">99/К/ССЖ</t>
  </si>
  <si>
    <t xml:space="preserve">Щи из св.капусты с картофелем на курином бульоне со сметаной</t>
  </si>
  <si>
    <t xml:space="preserve">234/М/ССЖ</t>
  </si>
  <si>
    <t xml:space="preserve">Биточки рыбные с соусом белым, 100/30</t>
  </si>
  <si>
    <t xml:space="preserve">415/К/ССЖ</t>
  </si>
  <si>
    <t xml:space="preserve">Рис припущенный </t>
  </si>
  <si>
    <t xml:space="preserve">348/М/ССЖ</t>
  </si>
  <si>
    <t xml:space="preserve">среда</t>
  </si>
  <si>
    <t xml:space="preserve">Макароны отварные с сыром</t>
  </si>
  <si>
    <t xml:space="preserve">376/М/ССЖ</t>
  </si>
  <si>
    <t xml:space="preserve">Чай с сахаром</t>
  </si>
  <si>
    <t xml:space="preserve">45/М/ССЖ</t>
  </si>
  <si>
    <t xml:space="preserve">102/М/ССЖ</t>
  </si>
  <si>
    <t xml:space="preserve">Суп картофельный с бобовыми (горохом) на курином бульоне</t>
  </si>
  <si>
    <t xml:space="preserve">Плов с мясом</t>
  </si>
  <si>
    <t xml:space="preserve">четверг</t>
  </si>
  <si>
    <t xml:space="preserve">294/М/ССЖ</t>
  </si>
  <si>
    <t xml:space="preserve">Биточки из курицы с соусом белым основным, 100</t>
  </si>
  <si>
    <t xml:space="preserve">379/М/ССЖ</t>
  </si>
  <si>
    <t xml:space="preserve">58/К/ССЖ</t>
  </si>
  <si>
    <t xml:space="preserve">Салат морковный</t>
  </si>
  <si>
    <t xml:space="preserve">Суп картофельный с рыбой</t>
  </si>
  <si>
    <t xml:space="preserve">292/М/ССЖ</t>
  </si>
  <si>
    <t xml:space="preserve">Жаркое по-домашнему (курица)</t>
  </si>
  <si>
    <t xml:space="preserve">пятница</t>
  </si>
  <si>
    <t xml:space="preserve">Тефтели с/с 100/30</t>
  </si>
  <si>
    <t xml:space="preserve">Салат из отварной свеклы с р/м</t>
  </si>
  <si>
    <t xml:space="preserve">96/М/ССЖ</t>
  </si>
  <si>
    <t xml:space="preserve">Рассольник ленинградский (крупа перловая) на курином бульоне</t>
  </si>
  <si>
    <t xml:space="preserve">290/М/ССЖ</t>
  </si>
  <si>
    <t xml:space="preserve">Гуляш из курицы</t>
  </si>
  <si>
    <t xml:space="preserve">173/М/ССЖ</t>
  </si>
  <si>
    <t xml:space="preserve">Каша вязкая молочная из овсяных хлопьев " Геркулес"</t>
  </si>
  <si>
    <t xml:space="preserve">82/М/ССЖ</t>
  </si>
  <si>
    <t xml:space="preserve">Борщ из капусты с картофелем на курином бульоне со сметаной, 250/10</t>
  </si>
  <si>
    <t xml:space="preserve">274/И</t>
  </si>
  <si>
    <t xml:space="preserve">202/М/ССЖ</t>
  </si>
  <si>
    <t xml:space="preserve">338/М</t>
  </si>
  <si>
    <t xml:space="preserve">101/М/ССЖ</t>
  </si>
  <si>
    <t xml:space="preserve">54-1т</t>
  </si>
  <si>
    <t xml:space="preserve">Запеканка творожная с соусом молочным 200/30</t>
  </si>
  <si>
    <t xml:space="preserve">Чай с сахаром </t>
  </si>
  <si>
    <t xml:space="preserve">95/М/ССЖ</t>
  </si>
  <si>
    <t xml:space="preserve">342/М/ССЖ</t>
  </si>
  <si>
    <t xml:space="preserve">271/М/ССЖ</t>
  </si>
  <si>
    <t xml:space="preserve">Котлеты домашние </t>
  </si>
  <si>
    <t xml:space="preserve">Приложение №4</t>
  </si>
  <si>
    <t xml:space="preserve"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</si>
  <si>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 xml:space="preserve">Возраст 12-18 лет</t>
  </si>
  <si>
    <t xml:space="preserve">Сезон осенне-зимний</t>
  </si>
  <si>
    <t xml:space="preserve">Холестерин</t>
  </si>
  <si>
    <t xml:space="preserve">ПНЖК Омега 3</t>
  </si>
  <si>
    <t xml:space="preserve">Б жив</t>
  </si>
  <si>
    <t xml:space="preserve">B2</t>
  </si>
  <si>
    <t xml:space="preserve">D</t>
  </si>
  <si>
    <t xml:space="preserve">K</t>
  </si>
  <si>
    <t xml:space="preserve">I</t>
  </si>
  <si>
    <t xml:space="preserve">Se</t>
  </si>
  <si>
    <t xml:space="preserve">F</t>
  </si>
  <si>
    <t xml:space="preserve">Среднее значение завтраков</t>
  </si>
  <si>
    <t xml:space="preserve">Выполнение СанПиН, % от суточной нормы </t>
  </si>
  <si>
    <t xml:space="preserve">Среднее значение обедов</t>
  </si>
  <si>
    <t xml:space="preserve">Среднее значение полдников</t>
  </si>
  <si>
    <t xml:space="preserve">Среднее значение за рацион </t>
  </si>
  <si>
    <t xml:space="preserve">100 % Норма СанПиН </t>
  </si>
  <si>
    <t xml:space="preserve">не менее 60%</t>
  </si>
  <si>
    <t xml:space="preserve">Приложение №5</t>
  </si>
  <si>
    <t xml:space="preserve"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лет</t>
  </si>
  <si>
    <t xml:space="preserve">Наименование дней недели, блюд</t>
  </si>
  <si>
    <t xml:space="preserve">Энергетическая ценность (ккал)</t>
  </si>
  <si>
    <t xml:space="preserve">Выполнение БЖУ</t>
  </si>
  <si>
    <t xml:space="preserve">Соотношение БЖУ</t>
  </si>
  <si>
    <t xml:space="preserve">ЭЦ</t>
  </si>
  <si>
    <t xml:space="preserve">Среднее</t>
  </si>
  <si>
    <t xml:space="preserve">Приложение №6</t>
  </si>
  <si>
    <t xml:space="preserve">Себестоимость рациона  (по среднестатистическим ценам) 10-ти дневного меню основного (организованного питания) для обучающихся общеобразовательных организаций Новгородской области</t>
  </si>
  <si>
    <t xml:space="preserve">сезон осенне-зимний</t>
  </si>
  <si>
    <t xml:space="preserve">возраст 12-18 лет</t>
  </si>
  <si>
    <t xml:space="preserve">День и номер недели</t>
  </si>
  <si>
    <t xml:space="preserve">Завтрак, руб.</t>
  </si>
  <si>
    <t xml:space="preserve">Обед, руб.</t>
  </si>
  <si>
    <t xml:space="preserve">Полдник, руб.</t>
  </si>
  <si>
    <t xml:space="preserve">Итого за три приема пищи</t>
  </si>
  <si>
    <t xml:space="preserve">Понедельник-1</t>
  </si>
  <si>
    <t xml:space="preserve">Вторник-1</t>
  </si>
  <si>
    <t xml:space="preserve">Среда-1</t>
  </si>
  <si>
    <t xml:space="preserve">Четверг-1</t>
  </si>
  <si>
    <t xml:space="preserve">Пятница-1</t>
  </si>
  <si>
    <t xml:space="preserve">Понедельник-2</t>
  </si>
  <si>
    <t xml:space="preserve">Вторник-2</t>
  </si>
  <si>
    <t xml:space="preserve">Среда-2</t>
  </si>
  <si>
    <t xml:space="preserve">Четверг-2</t>
  </si>
  <si>
    <t xml:space="preserve">Пятница-2</t>
  </si>
  <si>
    <t xml:space="preserve">Средняя цена</t>
  </si>
  <si>
    <t xml:space="preserve">Средняя цена по оптовым ценам К-0,8</t>
  </si>
  <si>
    <t xml:space="preserve">Себестоимость рациона  (по представленным ценам) 10-ти дневного меню основного (организованного питания) для обучающихся  общеобразовательных организаций Новгородской области</t>
  </si>
  <si>
    <t xml:space="preserve">Приложение №7</t>
  </si>
  <si>
    <t xml:space="preserve"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</si>
  <si>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 xml:space="preserve">Неделя 1</t>
  </si>
  <si>
    <t xml:space="preserve">Понедельник 1</t>
  </si>
  <si>
    <t xml:space="preserve">Вторник 1</t>
  </si>
  <si>
    <t xml:space="preserve">Среда 1</t>
  </si>
  <si>
    <t xml:space="preserve">Четверг 1</t>
  </si>
  <si>
    <t xml:space="preserve">Пятница 1</t>
  </si>
  <si>
    <t xml:space="preserve">Шницель из говядины и мяса птицы </t>
  </si>
  <si>
    <t xml:space="preserve">Пудинг из творога (запеченный)</t>
  </si>
  <si>
    <t xml:space="preserve">Биточки куриные</t>
  </si>
  <si>
    <t xml:space="preserve">Фритатта с картофелем и сыром</t>
  </si>
  <si>
    <t xml:space="preserve">Соус ягодный</t>
  </si>
  <si>
    <t xml:space="preserve">Салат витаминнный /2 вариант/</t>
  </si>
  <si>
    <t xml:space="preserve">Щи из судака со свежей капустой со сметаной, 200/10 </t>
  </si>
  <si>
    <t xml:space="preserve">Суп из овощей на курином бульоне со сметаной, 200/10</t>
  </si>
  <si>
    <t xml:space="preserve">Биточки рыбные</t>
  </si>
  <si>
    <t xml:space="preserve">Рагу овощное</t>
  </si>
  <si>
    <t xml:space="preserve">Неделя 2</t>
  </si>
  <si>
    <t xml:space="preserve">Понедельник 2</t>
  </si>
  <si>
    <t xml:space="preserve">Вторник 2</t>
  </si>
  <si>
    <t xml:space="preserve">Среда 2</t>
  </si>
  <si>
    <t xml:space="preserve">Четверг 2</t>
  </si>
  <si>
    <t xml:space="preserve">Пятница 2</t>
  </si>
  <si>
    <t xml:space="preserve">Вареники с творогом отварные</t>
  </si>
  <si>
    <t xml:space="preserve">Биточки рыбные </t>
  </si>
  <si>
    <t xml:space="preserve">Соус молочный сладкий</t>
  </si>
  <si>
    <t xml:space="preserve">Соус сметанный</t>
  </si>
  <si>
    <t xml:space="preserve">Борщ из капусты с картофелем на курином бульоне со сметаной, 200/10 </t>
  </si>
  <si>
    <t xml:space="preserve">Рассольник домашний на курином бульоне со сметаной, 200/10</t>
  </si>
  <si>
    <t xml:space="preserve">Щи из свежей капусты с картофелем на курином бульоне со сметаной, 200/10</t>
  </si>
  <si>
    <t xml:space="preserve">Стрипсы из рыбы</t>
  </si>
  <si>
    <t xml:space="preserve">Котлеты домашние</t>
  </si>
  <si>
    <t xml:space="preserve">Себестоимость рациона (по представленным ценам) типового  10-ти девного меню основного (организованного) питания для  обучающихся общеобразовательных организаций Новгородской области возрастной категории 12-18 лет</t>
  </si>
  <si>
    <t xml:space="preserve"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</si>
  <si>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 xml:space="preserve">Приложение №8</t>
  </si>
  <si>
    <t xml:space="preserve"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лет</t>
  </si>
  <si>
    <t xml:space="preserve">За день</t>
  </si>
  <si>
    <t xml:space="preserve">За Завтрак</t>
  </si>
  <si>
    <t xml:space="preserve">За Обед</t>
  </si>
  <si>
    <t xml:space="preserve">За Полдник</t>
  </si>
  <si>
    <t xml:space="preserve">Наименование пищевых продуктов (групп пищевых продуктов)</t>
  </si>
  <si>
    <t xml:space="preserve">Коэффициент пересчета по группе</t>
  </si>
  <si>
    <t xml:space="preserve">Фактически в  среднем за 1 день, нетто, грамм</t>
  </si>
  <si>
    <t xml:space="preserve">Рекомендуемый суточный набор пищевых продуктов по  2.3/2.4 3590-20</t>
  </si>
  <si>
    <t xml:space="preserve">Отклонение , г</t>
  </si>
  <si>
    <t xml:space="preserve">% выполнения 2.3/2.4 3590-20</t>
  </si>
  <si>
    <t xml:space="preserve">Фактически в  среднем за завтрак, нетто, грамм</t>
  </si>
  <si>
    <t xml:space="preserve">Фактически в  среднем за обед, нетто, грамм</t>
  </si>
  <si>
    <t xml:space="preserve">Фактически в  среднем, нетто, грамм</t>
  </si>
  <si>
    <t xml:space="preserve">Продукты животного происхождения (в пересчёте на мясо жилованное)</t>
  </si>
  <si>
    <t xml:space="preserve">Молоко и кисломолочные продукты</t>
  </si>
  <si>
    <t xml:space="preserve">Творог</t>
  </si>
  <si>
    <t xml:space="preserve">Сметана</t>
  </si>
  <si>
    <t xml:space="preserve">Сыр твердый</t>
  </si>
  <si>
    <t xml:space="preserve">Мясо жилованное</t>
  </si>
  <si>
    <t xml:space="preserve">Субпродукты 1 категории</t>
  </si>
  <si>
    <t xml:space="preserve">Колбасные изделия</t>
  </si>
  <si>
    <t xml:space="preserve">Птица - цыплята-бройлер</t>
  </si>
  <si>
    <t xml:space="preserve">Рыба филе</t>
  </si>
  <si>
    <t xml:space="preserve">Яйцо куриное (шт) перевод в граммы</t>
  </si>
  <si>
    <t xml:space="preserve">Овощи и картофель</t>
  </si>
  <si>
    <t xml:space="preserve">Картофель (нетто)</t>
  </si>
  <si>
    <t xml:space="preserve">Овощи, зелень</t>
  </si>
  <si>
    <t xml:space="preserve">Соки и фрукты</t>
  </si>
  <si>
    <t xml:space="preserve">Фрукты свежие</t>
  </si>
  <si>
    <t xml:space="preserve">Фрукты сухие</t>
  </si>
  <si>
    <t xml:space="preserve">Соки </t>
  </si>
  <si>
    <t xml:space="preserve">Напитки витаминизированные (готовые)</t>
  </si>
  <si>
    <t xml:space="preserve">Хлеб, мука, макароны, крупы, бобовые</t>
  </si>
  <si>
    <t xml:space="preserve">Хлеб ржаной</t>
  </si>
  <si>
    <t xml:space="preserve">Крупы, бобовые</t>
  </si>
  <si>
    <t xml:space="preserve">Макаронные изделия</t>
  </si>
  <si>
    <t xml:space="preserve">Мука пшеничная</t>
  </si>
  <si>
    <t xml:space="preserve">Продукты жировой группы</t>
  </si>
  <si>
    <t xml:space="preserve">Масло коровье сладкосливочное </t>
  </si>
  <si>
    <t xml:space="preserve">Маргарин</t>
  </si>
  <si>
    <t xml:space="preserve">Масло растительное</t>
  </si>
  <si>
    <t xml:space="preserve">Сахар и конд. изделия</t>
  </si>
  <si>
    <t xml:space="preserve">Сахар</t>
  </si>
  <si>
    <t xml:space="preserve">Кондитерские изделия</t>
  </si>
  <si>
    <t xml:space="preserve">Прочие</t>
  </si>
  <si>
    <t xml:space="preserve">Чай</t>
  </si>
  <si>
    <t xml:space="preserve">Кофейный напиток</t>
  </si>
  <si>
    <t xml:space="preserve">Дрожжи хлебопекарные</t>
  </si>
  <si>
    <t xml:space="preserve">Соль</t>
  </si>
  <si>
    <t xml:space="preserve">Крахмал</t>
  </si>
  <si>
    <t xml:space="preserve">Специи</t>
  </si>
  <si>
    <t xml:space="preserve">Молоко овсяное</t>
  </si>
  <si>
    <t xml:space="preserve">Итого</t>
  </si>
  <si>
    <t xml:space="preserve">Приложение №9</t>
  </si>
  <si>
    <t xml:space="preserve">Наименование типа блюда</t>
  </si>
  <si>
    <t xml:space="preserve">Выход не менее, г</t>
  </si>
  <si>
    <t xml:space="preserve">Пример допустимых замен блюд</t>
  </si>
  <si>
    <t xml:space="preserve">Порционное блюдо (сыр, масло)</t>
  </si>
  <si>
    <t xml:space="preserve">Сыр порционный</t>
  </si>
  <si>
    <t xml:space="preserve">Каши (супы) молочные, в том числе с фруктами свежими или сушеными</t>
  </si>
  <si>
    <t xml:space="preserve">Каша молочная манная</t>
  </si>
  <si>
    <t xml:space="preserve">Каша пшенная молочная</t>
  </si>
  <si>
    <t xml:space="preserve">Каша пшеничная молочная</t>
  </si>
  <si>
    <t xml:space="preserve">Каша рисовая молочная</t>
  </si>
  <si>
    <t xml:space="preserve">Каша овсяная молочная</t>
  </si>
  <si>
    <t xml:space="preserve">Каша гречневая молочная</t>
  </si>
  <si>
    <t xml:space="preserve">Каша из смеси круп молочная</t>
  </si>
  <si>
    <t xml:space="preserve">Хлопья кукурузные, пшеничные с молоком</t>
  </si>
  <si>
    <t xml:space="preserve">Мюсли с молоком</t>
  </si>
  <si>
    <t xml:space="preserve">Суп молочный с макаронными изделиями</t>
  </si>
  <si>
    <t xml:space="preserve">Блюда из творога, в том числе с поливкой, соусом</t>
  </si>
  <si>
    <t xml:space="preserve">Запеканка творожная с соусом</t>
  </si>
  <si>
    <t xml:space="preserve">Запеканка рисовая с творогом и изюмом с соусом</t>
  </si>
  <si>
    <t xml:space="preserve">Сырники из творога с соусом</t>
  </si>
  <si>
    <t xml:space="preserve">Пудинг из творога (запеченный) с соусом</t>
  </si>
  <si>
    <t xml:space="preserve">Вареники с творогом отварные с соусом</t>
  </si>
  <si>
    <t xml:space="preserve">Вареники ленивые с соусом</t>
  </si>
  <si>
    <t xml:space="preserve">Запеканка творожено - морковная с соусом</t>
  </si>
  <si>
    <t xml:space="preserve">Блюда из яиц, в том числе с сыром, картофелем, овощами</t>
  </si>
  <si>
    <t xml:space="preserve">Омлет натуральный</t>
  </si>
  <si>
    <t xml:space="preserve">Омлет с сыром</t>
  </si>
  <si>
    <t xml:space="preserve">Омлет с картофелем</t>
  </si>
  <si>
    <t xml:space="preserve">Яйца вареные</t>
  </si>
  <si>
    <t xml:space="preserve">Яичная кашка (натуральная)</t>
  </si>
  <si>
    <t xml:space="preserve">Холодные закуски (салаты, винегреты, икра овощная)</t>
  </si>
  <si>
    <t xml:space="preserve">Салат из моркови с сыром</t>
  </si>
  <si>
    <t xml:space="preserve">Салат из свеклы с сыром</t>
  </si>
  <si>
    <t xml:space="preserve">Салат из свеклы с черносливом</t>
  </si>
  <si>
    <t xml:space="preserve">Салат Витаминный /1 вариант/</t>
  </si>
  <si>
    <t xml:space="preserve">Салат Витаминный /2 вариант/</t>
  </si>
  <si>
    <t xml:space="preserve">Салат из овощей с кукурузой</t>
  </si>
  <si>
    <t xml:space="preserve">Салат из свежих помидоров и перца сладкого</t>
  </si>
  <si>
    <t xml:space="preserve">Икра свекольная</t>
  </si>
  <si>
    <t xml:space="preserve">Икра кабачковая</t>
  </si>
  <si>
    <t xml:space="preserve">Помидоры свежие порционные</t>
  </si>
  <si>
    <t xml:space="preserve">Огурцы свежие порционные</t>
  </si>
  <si>
    <t xml:space="preserve">Огурцы соленые порционные</t>
  </si>
  <si>
    <t xml:space="preserve">Супы картофельные с крупами, бобовыми, макаронными изделиями, овощами, рассольники</t>
  </si>
  <si>
    <t xml:space="preserve">Рассольник Ленинградский с крупой на мясном/курином бульоне</t>
  </si>
  <si>
    <t xml:space="preserve">Суп картофельный с крупами  на мясном/курином бульоне</t>
  </si>
  <si>
    <t xml:space="preserve">Суп Крестьянский с крупами  на мясном/курином бульоне</t>
  </si>
  <si>
    <t xml:space="preserve">Суп картофельный с макаронами  на мясном/курином бульоне</t>
  </si>
  <si>
    <t xml:space="preserve">Рассольник домашний  на мясном/курином бульоне</t>
  </si>
  <si>
    <t xml:space="preserve">Суп из овощей  на мясном/курином бульоне</t>
  </si>
  <si>
    <t xml:space="preserve">Суп картофельный с мясными фрикадельками</t>
  </si>
  <si>
    <t xml:space="preserve">Суп картофельный с клецками  на мясном/курином бульоне</t>
  </si>
  <si>
    <t xml:space="preserve">Суп картофельный с бобовыми  на мясном/курином бульоне</t>
  </si>
  <si>
    <t xml:space="preserve">Щи, борщи</t>
  </si>
  <si>
    <t xml:space="preserve">Борщ из свежей капусты  с картофелем  на мясном/курином бульоне</t>
  </si>
  <si>
    <t xml:space="preserve">Борщ на мясном/курином бульоне</t>
  </si>
  <si>
    <t xml:space="preserve">Борщ с картофелем на мясном/курином бульоне</t>
  </si>
  <si>
    <t xml:space="preserve">Щи из свежей капусты на мясном/курином бульоне</t>
  </si>
  <si>
    <t xml:space="preserve">Щи зеленые  на мясном/курином бульоне</t>
  </si>
  <si>
    <t xml:space="preserve">Щи из квашеной капусты на мясном/курином бульоне</t>
  </si>
  <si>
    <t xml:space="preserve">Блюда из мяса птицы (порционные и мелкопорционные) в том числе с соусом</t>
  </si>
  <si>
    <t xml:space="preserve">Куриное филе тушеное в сметанном соусе</t>
  </si>
  <si>
    <t xml:space="preserve">Курица в сырном соусе</t>
  </si>
  <si>
    <t xml:space="preserve">Куриное филе запеченное</t>
  </si>
  <si>
    <t xml:space="preserve">Куры отварные</t>
  </si>
  <si>
    <t xml:space="preserve">Наггетсы курные</t>
  </si>
  <si>
    <t xml:space="preserve">Гуляш из индейки</t>
  </si>
  <si>
    <t xml:space="preserve">Блюда из мяса птицы (рубленные), в том числе с соусом</t>
  </si>
  <si>
    <t xml:space="preserve">Котлеты, биточки, шницели из куриного филе</t>
  </si>
  <si>
    <t xml:space="preserve">Суфле из отварной птицы</t>
  </si>
  <si>
    <t xml:space="preserve">Фрикадельки куриные</t>
  </si>
  <si>
    <t xml:space="preserve">Фрикадельки из филе индейки</t>
  </si>
  <si>
    <t xml:space="preserve">Котлеты, биточки, шницели из филе индейки</t>
  </si>
  <si>
    <t xml:space="preserve">Блюда из мяса птицы с крупами, овощами, картофелем </t>
  </si>
  <si>
    <t xml:space="preserve">Плов из мяса птицы</t>
  </si>
  <si>
    <t xml:space="preserve">Жаркое с курицей</t>
  </si>
  <si>
    <t xml:space="preserve">Рагу из мяса птицы</t>
  </si>
  <si>
    <t xml:space="preserve">Блюда из мяса (порционные и м и мелкопорционные) в том числе с соусом</t>
  </si>
  <si>
    <t xml:space="preserve">Гуляш из отварного мяса</t>
  </si>
  <si>
    <t xml:space="preserve">Бефстроганов из отварного мяса</t>
  </si>
  <si>
    <t xml:space="preserve">Азу</t>
  </si>
  <si>
    <t xml:space="preserve">Говядина тушеная в кисло-сладком соусе</t>
  </si>
  <si>
    <t xml:space="preserve">Говядина тушеная в сметане</t>
  </si>
  <si>
    <t xml:space="preserve">Блюда из мяса (рубленные), в том числе с соусом</t>
  </si>
  <si>
    <t xml:space="preserve">Тефтели мясные</t>
  </si>
  <si>
    <t xml:space="preserve">Зразы мясные</t>
  </si>
  <si>
    <t xml:space="preserve">Котлеты, биточки, шницели из мяса</t>
  </si>
  <si>
    <t xml:space="preserve">Фрикадельки мясные с молочным соусом</t>
  </si>
  <si>
    <t xml:space="preserve">Блюда из мяса с крупами, овощами, картофелем </t>
  </si>
  <si>
    <t xml:space="preserve">Плов из отварной говдяны</t>
  </si>
  <si>
    <t xml:space="preserve">Жаркое по домашнему</t>
  </si>
  <si>
    <t xml:space="preserve">Запеканка картофельная с мясом и субпродуктами</t>
  </si>
  <si>
    <t xml:space="preserve">Голубцы с мясом и рисом</t>
  </si>
  <si>
    <t xml:space="preserve">Пельмени</t>
  </si>
  <si>
    <t xml:space="preserve">Макаронник к мясом</t>
  </si>
  <si>
    <t xml:space="preserve">Блюда из рыбы (рубленные), в том числе с соусом</t>
  </si>
  <si>
    <t xml:space="preserve">Котлеты, биточки, шницели из рыбы</t>
  </si>
  <si>
    <t xml:space="preserve">Тефтели рыбные</t>
  </si>
  <si>
    <t xml:space="preserve">Фрикадельки рыбные</t>
  </si>
  <si>
    <t xml:space="preserve">Суфле рыбное</t>
  </si>
  <si>
    <t xml:space="preserve">Блюда из рыбы порционные (мелкопорционные), в том числе с соусом</t>
  </si>
  <si>
    <t xml:space="preserve">Рыба (филе) запеченная в сметанном соусе</t>
  </si>
  <si>
    <t xml:space="preserve">Рыба, тушеная в томате с овощами</t>
  </si>
  <si>
    <t xml:space="preserve">Рыба (филе) запеченая</t>
  </si>
  <si>
    <t xml:space="preserve">Рыба (филе) припущенная </t>
  </si>
  <si>
    <t xml:space="preserve">Гарниры из круп, бобовых и макаронных изделий</t>
  </si>
  <si>
    <t xml:space="preserve">Рис отварной</t>
  </si>
  <si>
    <t xml:space="preserve">Каша пшеничная рассыпчатая</t>
  </si>
  <si>
    <t xml:space="preserve">Рис припущенный с овощами</t>
  </si>
  <si>
    <t xml:space="preserve">Каша перловая с овощами</t>
  </si>
  <si>
    <t xml:space="preserve">Макароны, запеченные с сыром</t>
  </si>
  <si>
    <t xml:space="preserve">Макароны с томатом</t>
  </si>
  <si>
    <t xml:space="preserve">Пюре из бобовых</t>
  </si>
  <si>
    <t xml:space="preserve">Гарниры из картофеля, в том числе с подгарнировкой из свежих овощей, салатов</t>
  </si>
  <si>
    <t xml:space="preserve">Картофель отварной с зеленью</t>
  </si>
  <si>
    <t xml:space="preserve">Картофель, тушеный с луком</t>
  </si>
  <si>
    <t xml:space="preserve">Картофель и овощи, тушеные в соусе</t>
  </si>
  <si>
    <t xml:space="preserve">Картофель запеченный</t>
  </si>
  <si>
    <t xml:space="preserve">Котлеты картофельные</t>
  </si>
  <si>
    <t xml:space="preserve">Гарниры из овошей</t>
  </si>
  <si>
    <t xml:space="preserve">Капуста тушеная</t>
  </si>
  <si>
    <t xml:space="preserve">Кабачки (тыква) тушеные в сметане</t>
  </si>
  <si>
    <t xml:space="preserve">Овощи припущенные с маслом</t>
  </si>
  <si>
    <t xml:space="preserve">Напитки горячие молокосодержащие</t>
  </si>
  <si>
    <t xml:space="preserve">180/10</t>
  </si>
  <si>
    <t xml:space="preserve">Какао</t>
  </si>
  <si>
    <t xml:space="preserve">Кофейный напиток злаковый (ячменный)</t>
  </si>
  <si>
    <t xml:space="preserve">Кофейный напиток с цикорием</t>
  </si>
  <si>
    <t xml:space="preserve">Молоко кипяченое</t>
  </si>
  <si>
    <t xml:space="preserve">Чай с молоком</t>
  </si>
  <si>
    <t xml:space="preserve">Напитки горячие </t>
  </si>
  <si>
    <t xml:space="preserve">Чай с сахаром и лимоном</t>
  </si>
  <si>
    <t xml:space="preserve">Чай фруктово-ягодный</t>
  </si>
  <si>
    <t xml:space="preserve">Чай с вареньем</t>
  </si>
  <si>
    <t xml:space="preserve">Напиток из шиповника</t>
  </si>
  <si>
    <t xml:space="preserve">Напиток из шиповника с изюмом</t>
  </si>
  <si>
    <t xml:space="preserve">Компоты (напитки, кисели) из свежих фруктов или ягод, сухофруктов</t>
  </si>
  <si>
    <t xml:space="preserve">Компот из ягод свежезамороженных</t>
  </si>
  <si>
    <t xml:space="preserve">Компот из свежих плодов </t>
  </si>
  <si>
    <t xml:space="preserve">Кисель ягодный</t>
  </si>
  <si>
    <t xml:space="preserve">Морс из ягод свежезамороженных</t>
  </si>
  <si>
    <t xml:space="preserve">Компот из сухофруктов</t>
  </si>
  <si>
    <t xml:space="preserve">Сок овощной</t>
  </si>
  <si>
    <t xml:space="preserve">Нектар фруктовый</t>
  </si>
  <si>
    <t xml:space="preserve">Хлеб из пшеничной муки, ржаной муки, хлеб ржано-пшеничный</t>
  </si>
  <si>
    <t xml:space="preserve">Хлеб ржано-пшеничный бездрожжевой на молочной закваске</t>
  </si>
  <si>
    <t xml:space="preserve">Булочка с кунжутом</t>
  </si>
  <si>
    <t xml:space="preserve">Булочка с маком</t>
  </si>
  <si>
    <t xml:space="preserve">Булочка с орехами</t>
  </si>
  <si>
    <t xml:space="preserve">Булочка с добавлением овощного пюре</t>
  </si>
  <si>
    <t xml:space="preserve">Батон йодированный с кунжутом</t>
  </si>
  <si>
    <t xml:space="preserve">Батон йодированный</t>
  </si>
  <si>
    <t xml:space="preserve">Фрукты свежие, ягоды</t>
  </si>
  <si>
    <t xml:space="preserve">Киви</t>
  </si>
  <si>
    <t xml:space="preserve">Кондитерские изделия в индивидуальной упаковке</t>
  </si>
  <si>
    <t xml:space="preserve">Мармелад</t>
  </si>
  <si>
    <t xml:space="preserve">Пастила</t>
  </si>
  <si>
    <t xml:space="preserve">Продукт</t>
  </si>
  <si>
    <t xml:space="preserve">Ед.изм.</t>
  </si>
  <si>
    <t xml:space="preserve">Цена Росстат за апрель 2023</t>
  </si>
  <si>
    <t xml:space="preserve">Цены представленные*</t>
  </si>
  <si>
    <t xml:space="preserve">Апельсины </t>
  </si>
  <si>
    <t xml:space="preserve">кг</t>
  </si>
  <si>
    <t xml:space="preserve">126*</t>
  </si>
  <si>
    <t xml:space="preserve">Бананы</t>
  </si>
  <si>
    <t xml:space="preserve">Филе куриное</t>
  </si>
  <si>
    <t xml:space="preserve">Ванилин</t>
  </si>
  <si>
    <t xml:space="preserve">1333,40*</t>
  </si>
  <si>
    <t xml:space="preserve">Вермишель</t>
  </si>
  <si>
    <t xml:space="preserve">Вишня свежезаморож.</t>
  </si>
  <si>
    <t xml:space="preserve">230*</t>
  </si>
  <si>
    <t xml:space="preserve">Говядина (мясо бескостное нежирных сортов)</t>
  </si>
  <si>
    <t xml:space="preserve">539*</t>
  </si>
  <si>
    <t xml:space="preserve">Горох лущёный</t>
  </si>
  <si>
    <t xml:space="preserve">48,75*</t>
  </si>
  <si>
    <t xml:space="preserve">Груши</t>
  </si>
  <si>
    <t xml:space="preserve">199*</t>
  </si>
  <si>
    <t xml:space="preserve">Дрожжи прессованные</t>
  </si>
  <si>
    <t xml:space="preserve">71*</t>
  </si>
  <si>
    <t xml:space="preserve">Зеленый горошек консервированный</t>
  </si>
  <si>
    <t xml:space="preserve">177,50*</t>
  </si>
  <si>
    <t xml:space="preserve">238*</t>
  </si>
  <si>
    <t xml:space="preserve">Изюм</t>
  </si>
  <si>
    <t xml:space="preserve">365*</t>
  </si>
  <si>
    <t xml:space="preserve">Йогурт 2,5%</t>
  </si>
  <si>
    <t xml:space="preserve">110,07*</t>
  </si>
  <si>
    <t xml:space="preserve">Какао-порошок</t>
  </si>
  <si>
    <t xml:space="preserve">790*</t>
  </si>
  <si>
    <t xml:space="preserve">Капуста белокочанная</t>
  </si>
  <si>
    <t xml:space="preserve">Картофель неочищеный</t>
  </si>
  <si>
    <t xml:space="preserve">600*</t>
  </si>
  <si>
    <t xml:space="preserve">Крупа гречневая</t>
  </si>
  <si>
    <t xml:space="preserve">Крупа манная</t>
  </si>
  <si>
    <t xml:space="preserve">52,50*</t>
  </si>
  <si>
    <t xml:space="preserve">Крупа перловая</t>
  </si>
  <si>
    <t xml:space="preserve">36,25*</t>
  </si>
  <si>
    <t xml:space="preserve">Крупа Пшено</t>
  </si>
  <si>
    <t xml:space="preserve">53,75*</t>
  </si>
  <si>
    <t xml:space="preserve">Крупа Рис</t>
  </si>
  <si>
    <t xml:space="preserve">Кукуруза консервированая</t>
  </si>
  <si>
    <t xml:space="preserve">157,65*</t>
  </si>
  <si>
    <t xml:space="preserve">Курага</t>
  </si>
  <si>
    <t xml:space="preserve">322,59*</t>
  </si>
  <si>
    <t xml:space="preserve">Куры (тушка цыплята 1-й категории)</t>
  </si>
  <si>
    <t xml:space="preserve">Лимон</t>
  </si>
  <si>
    <t xml:space="preserve">122,64*</t>
  </si>
  <si>
    <t xml:space="preserve">Лимонная кислота</t>
  </si>
  <si>
    <t xml:space="preserve">1000*</t>
  </si>
  <si>
    <t xml:space="preserve">Лук репчатый</t>
  </si>
  <si>
    <t xml:space="preserve">Мандарины</t>
  </si>
  <si>
    <t xml:space="preserve">159,84*</t>
  </si>
  <si>
    <t xml:space="preserve">156*</t>
  </si>
  <si>
    <t xml:space="preserve">Масло сливочное 82,5%</t>
  </si>
  <si>
    <t xml:space="preserve">722*</t>
  </si>
  <si>
    <t xml:space="preserve">Минтай (филе)</t>
  </si>
  <si>
    <t xml:space="preserve">Молоко 3,2%</t>
  </si>
  <si>
    <t xml:space="preserve">Морковь</t>
  </si>
  <si>
    <t xml:space="preserve">Мука (пшеничная)</t>
  </si>
  <si>
    <t xml:space="preserve">Овсяные хлопья "Геркулес"</t>
  </si>
  <si>
    <t xml:space="preserve">45*</t>
  </si>
  <si>
    <t xml:space="preserve">Огурцы консервированные</t>
  </si>
  <si>
    <t xml:space="preserve">145*</t>
  </si>
  <si>
    <t xml:space="preserve">Огурцы свежие</t>
  </si>
  <si>
    <t xml:space="preserve">Петрушка</t>
  </si>
  <si>
    <t xml:space="preserve">331,89*</t>
  </si>
  <si>
    <t xml:space="preserve">Печень говяжья</t>
  </si>
  <si>
    <t xml:space="preserve">Разрыхлитель</t>
  </si>
  <si>
    <t xml:space="preserve">937,5*</t>
  </si>
  <si>
    <t xml:space="preserve">Рожки</t>
  </si>
  <si>
    <t xml:space="preserve">Свекла</t>
  </si>
  <si>
    <t xml:space="preserve">25,85*</t>
  </si>
  <si>
    <t xml:space="preserve">Свинина, мясо бескостное </t>
  </si>
  <si>
    <t xml:space="preserve">341*</t>
  </si>
  <si>
    <t xml:space="preserve">Сметана </t>
  </si>
  <si>
    <t xml:space="preserve">Сок яблочный</t>
  </si>
  <si>
    <t xml:space="preserve">л</t>
  </si>
  <si>
    <t xml:space="preserve">99,90*</t>
  </si>
  <si>
    <t xml:space="preserve">Соль йодированная</t>
  </si>
  <si>
    <t xml:space="preserve">20*</t>
  </si>
  <si>
    <t xml:space="preserve">Судак (тушка)</t>
  </si>
  <si>
    <t xml:space="preserve">165*</t>
  </si>
  <si>
    <t xml:space="preserve">Сухари панировочные</t>
  </si>
  <si>
    <t xml:space="preserve">125*</t>
  </si>
  <si>
    <t xml:space="preserve">Сухофрукты</t>
  </si>
  <si>
    <t xml:space="preserve">Сыр </t>
  </si>
  <si>
    <t xml:space="preserve">599*</t>
  </si>
  <si>
    <t xml:space="preserve">Творог 9%</t>
  </si>
  <si>
    <t xml:space="preserve">Томатная паста</t>
  </si>
  <si>
    <t xml:space="preserve">296*</t>
  </si>
  <si>
    <t xml:space="preserve">Томаты свежие</t>
  </si>
  <si>
    <t xml:space="preserve">960*</t>
  </si>
  <si>
    <t xml:space="preserve">Черная смородина свежезамороженная</t>
  </si>
  <si>
    <t xml:space="preserve">Чеснок</t>
  </si>
  <si>
    <t xml:space="preserve">173,79*</t>
  </si>
  <si>
    <t xml:space="preserve">Шиповник сухой</t>
  </si>
  <si>
    <t xml:space="preserve">220,29*</t>
  </si>
  <si>
    <t xml:space="preserve">Яблоки</t>
  </si>
  <si>
    <t xml:space="preserve">Яйцо куриное</t>
  </si>
  <si>
    <t xml:space="preserve"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</si>
</sst>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0%"/>
    <numFmt numFmtId="166" formatCode="\ * #,##0.00&quot;    &quot;;\-* #,##0.00&quot;    &quot;;\ * \-#&quot;    &quot;;\ @\ "/>
    <numFmt numFmtId="167" formatCode="General"/>
    <numFmt numFmtId="168" formatCode="0"/>
    <numFmt numFmtId="169" formatCode="0.00"/>
    <numFmt numFmtId="170" formatCode="0.0"/>
    <numFmt numFmtId="171" formatCode="#,##0.00"/>
    <numFmt numFmtId="172" formatCode="0\%"/>
    <numFmt numFmtId="173" formatCode="#,##0"/>
    <numFmt numFmtId="174" formatCode="@"/>
  </numFmts>
  <fonts count="19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color rgb="FF33333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b val="true"/>
      <sz val="12"/>
      <color rgb="FF000000"/>
      <name val="Arial"/>
      <family val="2"/>
      <charset val="204"/>
    </font>
    <font>
      <u val="single"/>
      <sz val="12"/>
      <color rgb="FF0000FF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  <font>
      <b val="true"/>
      <sz val="11"/>
      <name val="Arial Narrow"/>
      <family val="2"/>
      <charset val="204"/>
    </font>
    <font>
      <u val="single"/>
      <sz val="11"/>
      <name val="Arial Narrow"/>
      <family val="2"/>
      <charset val="204"/>
    </font>
    <font>
      <b val="true"/>
      <sz val="11"/>
      <color rgb="FF000000"/>
      <name val="Arial Narrow"/>
      <family val="2"/>
      <charset val="204"/>
    </font>
    <font>
      <b val="true"/>
      <sz val="16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thin"/>
      <bottom/>
      <diagonal/>
    </border>
  </borders>
  <cellStyleXfs count="49">
    <xf numFmtId="164" fontId="0" fillId="0" border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4" fontId="11" fillId="0" borderId="0" applyFont="true" applyBorder="false" applyAlignment="true" applyProtection="false">
      <alignment horizontal="left" vertical="top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left" vertical="top" textRotation="0" wrapText="false" indent="0" shrinkToFit="false"/>
    </xf>
    <xf numFmtId="166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74">
    <xf numFmtId="164" fontId="0" fillId="0" borderId="0" xfId="0" applyFont="false" applyBorder="false" applyAlignment="false" applyProtection="false">
      <alignment horizontal="left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2" fillId="3" borderId="0" xfId="29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3" borderId="0" xfId="29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0" xfId="0" applyFont="true" applyBorder="false" applyAlignment="false" applyProtection="false">
      <alignment horizontal="left" vertical="top" textRotation="0" wrapText="false" indent="0" shrinkToFit="false"/>
      <protection locked="true" hidden="false"/>
    </xf>
    <xf numFmtId="164" fontId="13" fillId="3" borderId="0" xfId="35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35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24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2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3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0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35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2" fillId="3" borderId="0" xfId="29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0" xfId="2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4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29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23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5" xfId="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14" fillId="3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4" fillId="3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3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3" fillId="3" borderId="0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1" xfId="37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37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0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9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0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1" xfId="36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13" fillId="0" borderId="1" xfId="36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3" borderId="0" xfId="37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4" fillId="3" borderId="0" xfId="37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9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right" vertical="center" textRotation="0" wrapText="true" indent="0" shrinkToFit="false"/>
      <protection locked="true" hidden="false"/>
    </xf>
    <xf numFmtId="164" fontId="14" fillId="3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3" borderId="0" xfId="37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37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3" borderId="0" xfId="37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3" borderId="0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3" fillId="0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37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2" fontId="13" fillId="0" borderId="1" xfId="37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" xfId="19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1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73" fontId="13" fillId="0" borderId="1" xfId="37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3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3" fillId="0" borderId="1" xfId="4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13" fillId="0" borderId="1" xfId="37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3" borderId="1" xfId="4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3" borderId="0" xfId="4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3" borderId="0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3" borderId="1" xfId="4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3" fillId="3" borderId="1" xfId="4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2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3" fillId="3" borderId="1" xfId="4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6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39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6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4" fillId="0" borderId="1" xfId="39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6" fillId="3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2" fillId="3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3" fillId="0" borderId="1" xfId="38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4" fillId="0" borderId="1" xfId="38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9" fontId="13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3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9" fontId="1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4" fontId="13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4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3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14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3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13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4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23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7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7" fillId="0" borderId="8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9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3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4" fillId="0" borderId="1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1" xfId="36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3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10" xfId="21"/>
    <cellStyle name="Обычный 11" xfId="22"/>
    <cellStyle name="Обычный 2" xfId="23"/>
    <cellStyle name="Обычный 2 2" xfId="24"/>
    <cellStyle name="Обычный 2 3" xfId="25"/>
    <cellStyle name="Обычный 3" xfId="26"/>
    <cellStyle name="Обычный 3 2" xfId="27"/>
    <cellStyle name="Обычный 3 3" xfId="28"/>
    <cellStyle name="Обычный 4" xfId="29"/>
    <cellStyle name="Обычный 5" xfId="30"/>
    <cellStyle name="Обычный 6" xfId="31"/>
    <cellStyle name="Обычный 6 2" xfId="32"/>
    <cellStyle name="Обычный 7" xfId="33"/>
    <cellStyle name="Обычный 8" xfId="34"/>
    <cellStyle name="Обычный 9" xfId="35"/>
    <cellStyle name="Обычный_Лист1" xfId="36"/>
    <cellStyle name="Обычный_Лист2" xfId="37"/>
    <cellStyle name="Обычный_Себестоимость рациона" xfId="38"/>
    <cellStyle name="Обычный_Себестоимость рациона Росстат" xfId="39"/>
    <cellStyle name="Обычный_соотношение ЭЦ" xfId="40"/>
    <cellStyle name="Процентный 10" xfId="41"/>
    <cellStyle name="Процентный 11" xfId="42"/>
    <cellStyle name="Процентный 2" xfId="43"/>
    <cellStyle name="Процентный 3" xfId="44"/>
    <cellStyle name="Процентный 4" xfId="45"/>
    <cellStyle name="Процентный 5" xfId="46"/>
    <cellStyle name="Процентный 8" xfId="47"/>
    <cellStyle name="Финансовый 2" xfId="48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3" activeCellId="1" sqref="242:242 A3"/>
    </sheetView>
  </sheetViews>
  <sheetFormatPr defaultColWidth="9.13671875" defaultRowHeight="15" zeroHeight="false" outlineLevelRow="0" outlineLevelCol="0"/>
  <cols>
    <col collapsed="false" customWidth="true" hidden="false" outlineLevel="0" max="1" min="1" style="1" width="41"/>
    <col collapsed="false" customWidth="true" hidden="false" outlineLevel="0" max="2" min="2" style="1" width="52.29"/>
    <col collapsed="false" customWidth="false" hidden="false" outlineLevel="0" max="1024" min="3" style="1" width="9.13"/>
  </cols>
  <sheetData>
    <row r="1" customFormat="false" ht="15" hidden="false" customHeight="false" outlineLevel="0" collapsed="false">
      <c r="A1" s="2" t="s">
        <v>0</v>
      </c>
      <c r="B1" s="2"/>
    </row>
    <row r="2" customFormat="false" ht="24.75" hidden="false" customHeight="true" outlineLevel="0" collapsed="false">
      <c r="A2" s="3" t="s">
        <v>1</v>
      </c>
      <c r="B2" s="3" t="s">
        <v>2</v>
      </c>
    </row>
    <row r="3" customFormat="false" ht="21" hidden="false" customHeight="true" outlineLevel="0" collapsed="false">
      <c r="A3" s="4" t="s">
        <v>3</v>
      </c>
      <c r="B3" s="5" t="s">
        <v>4</v>
      </c>
    </row>
    <row r="4" customFormat="false" ht="21" hidden="false" customHeight="true" outlineLevel="0" collapsed="false">
      <c r="A4" s="4" t="s">
        <v>5</v>
      </c>
      <c r="B4" s="5" t="s">
        <v>6</v>
      </c>
    </row>
    <row r="5" customFormat="false" ht="21" hidden="false" customHeight="true" outlineLevel="0" collapsed="false">
      <c r="A5" s="4" t="s">
        <v>7</v>
      </c>
      <c r="B5" s="5" t="s">
        <v>8</v>
      </c>
    </row>
    <row r="6" customFormat="false" ht="21" hidden="false" customHeight="true" outlineLevel="0" collapsed="false">
      <c r="A6" s="4" t="s">
        <v>9</v>
      </c>
      <c r="B6" s="5" t="s">
        <v>10</v>
      </c>
    </row>
    <row r="7" customFormat="false" ht="21" hidden="false" customHeight="true" outlineLevel="0" collapsed="false">
      <c r="A7" s="4" t="s">
        <v>11</v>
      </c>
      <c r="B7" s="5" t="s">
        <v>12</v>
      </c>
    </row>
    <row r="8" customFormat="false" ht="21" hidden="false" customHeight="true" outlineLevel="0" collapsed="false">
      <c r="A8" s="4" t="s">
        <v>13</v>
      </c>
      <c r="B8" s="5" t="s">
        <v>14</v>
      </c>
    </row>
    <row r="9" customFormat="false" ht="21" hidden="false" customHeight="true" outlineLevel="0" collapsed="false">
      <c r="A9" s="6" t="s">
        <v>15</v>
      </c>
      <c r="B9" s="5" t="s">
        <v>16</v>
      </c>
    </row>
    <row r="10" customFormat="false" ht="21" hidden="false" customHeight="true" outlineLevel="0" collapsed="false">
      <c r="A10" s="4" t="s">
        <v>17</v>
      </c>
      <c r="B10" s="5" t="s">
        <v>18</v>
      </c>
    </row>
    <row r="11" customFormat="false" ht="21" hidden="false" customHeight="true" outlineLevel="0" collapsed="false">
      <c r="A11" s="4" t="s">
        <v>19</v>
      </c>
      <c r="B11" s="5" t="s">
        <v>20</v>
      </c>
    </row>
    <row r="12" customFormat="false" ht="21" hidden="false" customHeight="true" outlineLevel="0" collapsed="false">
      <c r="A12" s="4" t="s">
        <v>21</v>
      </c>
      <c r="B12" s="5" t="s">
        <v>22</v>
      </c>
    </row>
  </sheetData>
  <mergeCells count="1">
    <mergeCell ref="A1:B1"/>
  </mergeCells>
  <hyperlinks>
    <hyperlink ref="A3" location="'Структура типовая'!A1" display="Структура типовая'"/>
    <hyperlink ref="A4" location="Структура!A1" display="Структура"/>
    <hyperlink ref="A5" location="'Проект меню'!A1" display="Проект меню'"/>
    <hyperlink ref="A6" location="'Расчет ХЭХ'!A1" display="Расчет ХЭХ'"/>
    <hyperlink ref="A7" location="'соотношение ЭЦ'!A1" display="соотношение ЭЦ'"/>
    <hyperlink ref="A8" location="'Себестоимость рациона'!A1" display="Себестоимость рациона'"/>
    <hyperlink ref="A9" location="'Себестоимость блюд'!A1" display="Себестоимость блюд '"/>
    <hyperlink ref="A10" location="'Выполнение норм'!A1" display="Выполнение норм'"/>
    <hyperlink ref="A11" location="'Примеры допустимых замен'!A1" display="Примеры допустимых замен'"/>
    <hyperlink ref="A12" location="цены!A1" display="цены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C215"/>
  <sheetViews>
    <sheetView showFormulas="false" showGridLines="true" showRowColHeaders="true" showZeros="true" rightToLeft="false" tabSelected="false" showOutlineSymbols="true" defaultGridColor="true" view="pageBreakPreview" topLeftCell="A115" colorId="64" zoomScale="50" zoomScaleNormal="100" zoomScalePageLayoutView="50" workbookViewId="0">
      <selection pane="topLeft" activeCell="C109" activeCellId="1" sqref="242:242 C109"/>
    </sheetView>
  </sheetViews>
  <sheetFormatPr defaultColWidth="9.13671875" defaultRowHeight="13.8" zeroHeight="false" outlineLevelRow="0" outlineLevelCol="0"/>
  <cols>
    <col collapsed="false" customWidth="true" hidden="false" outlineLevel="0" max="1" min="1" style="157" width="33.87"/>
    <col collapsed="false" customWidth="true" hidden="false" outlineLevel="0" max="2" min="2" style="157" width="8.71"/>
    <col collapsed="false" customWidth="true" hidden="false" outlineLevel="0" max="3" min="3" style="157" width="43"/>
    <col collapsed="false" customWidth="false" hidden="false" outlineLevel="0" max="1024" min="4" style="157" width="9.13"/>
  </cols>
  <sheetData>
    <row r="1" customFormat="false" ht="13.8" hidden="false" customHeight="false" outlineLevel="0" collapsed="false">
      <c r="A1" s="158"/>
      <c r="B1" s="158"/>
      <c r="C1" s="159" t="s">
        <v>379</v>
      </c>
    </row>
    <row r="2" customFormat="false" ht="30" hidden="false" customHeight="true" outlineLevel="0" collapsed="false">
      <c r="A2" s="160" t="s">
        <v>20</v>
      </c>
      <c r="B2" s="160"/>
      <c r="C2" s="160"/>
    </row>
    <row r="3" customFormat="false" ht="19.7" hidden="false" customHeight="false" outlineLevel="0" collapsed="false">
      <c r="A3" s="161"/>
      <c r="B3" s="161"/>
      <c r="C3" s="161"/>
    </row>
    <row r="4" customFormat="false" ht="12.75" hidden="false" customHeight="true" outlineLevel="0" collapsed="false">
      <c r="A4" s="162" t="s">
        <v>380</v>
      </c>
      <c r="B4" s="163" t="s">
        <v>381</v>
      </c>
      <c r="C4" s="164" t="s">
        <v>382</v>
      </c>
    </row>
    <row r="5" customFormat="false" ht="19.7" hidden="false" customHeight="true" outlineLevel="0" collapsed="false">
      <c r="A5" s="165" t="s">
        <v>383</v>
      </c>
      <c r="B5" s="165" t="n">
        <v>10</v>
      </c>
      <c r="C5" s="166" t="s">
        <v>39</v>
      </c>
    </row>
    <row r="6" customFormat="false" ht="27.75" hidden="false" customHeight="true" outlineLevel="0" collapsed="false">
      <c r="A6" s="165"/>
      <c r="B6" s="165"/>
      <c r="C6" s="166" t="s">
        <v>384</v>
      </c>
    </row>
    <row r="7" customFormat="false" ht="19.7" hidden="false" customHeight="true" outlineLevel="0" collapsed="false">
      <c r="A7" s="165" t="s">
        <v>385</v>
      </c>
      <c r="B7" s="165" t="n">
        <v>200</v>
      </c>
      <c r="C7" s="166" t="s">
        <v>386</v>
      </c>
    </row>
    <row r="8" customFormat="false" ht="19.7" hidden="false" customHeight="false" outlineLevel="0" collapsed="false">
      <c r="A8" s="165"/>
      <c r="B8" s="165"/>
      <c r="C8" s="166" t="s">
        <v>387</v>
      </c>
    </row>
    <row r="9" customFormat="false" ht="19.7" hidden="false" customHeight="false" outlineLevel="0" collapsed="false">
      <c r="A9" s="165"/>
      <c r="B9" s="165"/>
      <c r="C9" s="166" t="s">
        <v>388</v>
      </c>
    </row>
    <row r="10" customFormat="false" ht="19.7" hidden="false" customHeight="false" outlineLevel="0" collapsed="false">
      <c r="A10" s="165"/>
      <c r="B10" s="165"/>
      <c r="C10" s="166" t="s">
        <v>389</v>
      </c>
    </row>
    <row r="11" customFormat="false" ht="19.7" hidden="false" customHeight="false" outlineLevel="0" collapsed="false">
      <c r="A11" s="165"/>
      <c r="B11" s="165"/>
      <c r="C11" s="166" t="s">
        <v>390</v>
      </c>
    </row>
    <row r="12" customFormat="false" ht="19.7" hidden="false" customHeight="false" outlineLevel="0" collapsed="false">
      <c r="A12" s="165"/>
      <c r="B12" s="165"/>
      <c r="C12" s="166" t="s">
        <v>391</v>
      </c>
    </row>
    <row r="13" customFormat="false" ht="19.7" hidden="false" customHeight="false" outlineLevel="0" collapsed="false">
      <c r="A13" s="165"/>
      <c r="B13" s="165"/>
      <c r="C13" s="166" t="s">
        <v>387</v>
      </c>
    </row>
    <row r="14" customFormat="false" ht="19.7" hidden="false" customHeight="false" outlineLevel="0" collapsed="false">
      <c r="A14" s="165"/>
      <c r="B14" s="165"/>
      <c r="C14" s="166" t="s">
        <v>392</v>
      </c>
    </row>
    <row r="15" customFormat="false" ht="29.85" hidden="false" customHeight="false" outlineLevel="0" collapsed="false">
      <c r="A15" s="165"/>
      <c r="B15" s="165"/>
      <c r="C15" s="166" t="s">
        <v>393</v>
      </c>
    </row>
    <row r="16" customFormat="false" ht="19.7" hidden="false" customHeight="false" outlineLevel="0" collapsed="false">
      <c r="A16" s="165"/>
      <c r="B16" s="165"/>
      <c r="C16" s="166" t="s">
        <v>394</v>
      </c>
    </row>
    <row r="17" customFormat="false" ht="29.85" hidden="false" customHeight="false" outlineLevel="0" collapsed="false">
      <c r="A17" s="165"/>
      <c r="B17" s="165"/>
      <c r="C17" s="166" t="s">
        <v>395</v>
      </c>
    </row>
    <row r="18" customFormat="false" ht="19.7" hidden="false" customHeight="true" outlineLevel="0" collapsed="false">
      <c r="A18" s="165" t="s">
        <v>396</v>
      </c>
      <c r="B18" s="165" t="n">
        <v>200</v>
      </c>
      <c r="C18" s="166" t="s">
        <v>397</v>
      </c>
    </row>
    <row r="19" customFormat="false" ht="29.85" hidden="false" customHeight="false" outlineLevel="0" collapsed="false">
      <c r="A19" s="165"/>
      <c r="B19" s="165"/>
      <c r="C19" s="166" t="s">
        <v>398</v>
      </c>
    </row>
    <row r="20" customFormat="false" ht="19.7" hidden="false" customHeight="false" outlineLevel="0" collapsed="false">
      <c r="A20" s="165"/>
      <c r="B20" s="165"/>
      <c r="C20" s="166" t="s">
        <v>399</v>
      </c>
    </row>
    <row r="21" customFormat="false" ht="29.85" hidden="false" customHeight="false" outlineLevel="0" collapsed="false">
      <c r="A21" s="165"/>
      <c r="B21" s="165"/>
      <c r="C21" s="166" t="s">
        <v>400</v>
      </c>
    </row>
    <row r="22" customFormat="false" ht="29.85" hidden="false" customHeight="false" outlineLevel="0" collapsed="false">
      <c r="A22" s="165"/>
      <c r="B22" s="165"/>
      <c r="C22" s="166" t="s">
        <v>401</v>
      </c>
    </row>
    <row r="23" customFormat="false" ht="19.7" hidden="false" customHeight="false" outlineLevel="0" collapsed="false">
      <c r="A23" s="165"/>
      <c r="B23" s="165"/>
      <c r="C23" s="166" t="s">
        <v>402</v>
      </c>
    </row>
    <row r="24" customFormat="false" ht="29.85" hidden="false" customHeight="false" outlineLevel="0" collapsed="false">
      <c r="A24" s="165"/>
      <c r="B24" s="165"/>
      <c r="C24" s="166" t="s">
        <v>403</v>
      </c>
    </row>
    <row r="25" customFormat="false" ht="19.7" hidden="false" customHeight="true" outlineLevel="0" collapsed="false">
      <c r="A25" s="165" t="s">
        <v>404</v>
      </c>
      <c r="B25" s="165" t="n">
        <v>200</v>
      </c>
      <c r="C25" s="166" t="s">
        <v>405</v>
      </c>
    </row>
    <row r="26" customFormat="false" ht="19.7" hidden="false" customHeight="false" outlineLevel="0" collapsed="false">
      <c r="A26" s="165"/>
      <c r="B26" s="165"/>
      <c r="C26" s="166" t="s">
        <v>300</v>
      </c>
    </row>
    <row r="27" customFormat="false" ht="19.7" hidden="false" customHeight="false" outlineLevel="0" collapsed="false">
      <c r="A27" s="165"/>
      <c r="B27" s="165"/>
      <c r="C27" s="166" t="s">
        <v>406</v>
      </c>
    </row>
    <row r="28" customFormat="false" ht="19.7" hidden="false" customHeight="false" outlineLevel="0" collapsed="false">
      <c r="A28" s="165"/>
      <c r="B28" s="165"/>
      <c r="C28" s="166" t="s">
        <v>407</v>
      </c>
    </row>
    <row r="29" customFormat="false" ht="19.7" hidden="false" customHeight="false" outlineLevel="0" collapsed="false">
      <c r="A29" s="165"/>
      <c r="B29" s="165"/>
      <c r="C29" s="166" t="s">
        <v>408</v>
      </c>
    </row>
    <row r="30" customFormat="false" ht="19.7" hidden="false" customHeight="false" outlineLevel="0" collapsed="false">
      <c r="A30" s="165"/>
      <c r="B30" s="165"/>
      <c r="C30" s="166" t="s">
        <v>409</v>
      </c>
    </row>
    <row r="31" customFormat="false" ht="19.7" hidden="false" customHeight="true" outlineLevel="0" collapsed="false">
      <c r="A31" s="165" t="s">
        <v>410</v>
      </c>
      <c r="B31" s="165" t="n">
        <v>100</v>
      </c>
      <c r="C31" s="166" t="s">
        <v>213</v>
      </c>
    </row>
    <row r="32" customFormat="false" ht="19.7" hidden="false" customHeight="false" outlineLevel="0" collapsed="false">
      <c r="A32" s="165"/>
      <c r="B32" s="165"/>
      <c r="C32" s="166" t="s">
        <v>411</v>
      </c>
    </row>
    <row r="33" customFormat="false" ht="19.7" hidden="false" customHeight="false" outlineLevel="0" collapsed="false">
      <c r="A33" s="165"/>
      <c r="B33" s="165"/>
      <c r="C33" s="166" t="s">
        <v>412</v>
      </c>
    </row>
    <row r="34" customFormat="false" ht="19.7" hidden="false" customHeight="false" outlineLevel="0" collapsed="false">
      <c r="A34" s="165"/>
      <c r="B34" s="165"/>
      <c r="C34" s="166" t="s">
        <v>413</v>
      </c>
    </row>
    <row r="35" customFormat="false" ht="19.7" hidden="false" customHeight="false" outlineLevel="0" collapsed="false">
      <c r="A35" s="165"/>
      <c r="B35" s="165"/>
      <c r="C35" s="166" t="s">
        <v>101</v>
      </c>
    </row>
    <row r="36" customFormat="false" ht="19.7" hidden="false" customHeight="false" outlineLevel="0" collapsed="false">
      <c r="A36" s="165"/>
      <c r="B36" s="165"/>
      <c r="C36" s="166" t="s">
        <v>414</v>
      </c>
    </row>
    <row r="37" customFormat="false" ht="19.7" hidden="false" customHeight="false" outlineLevel="0" collapsed="false">
      <c r="A37" s="165"/>
      <c r="B37" s="165"/>
      <c r="C37" s="166" t="s">
        <v>415</v>
      </c>
    </row>
    <row r="38" customFormat="false" ht="19.7" hidden="false" customHeight="false" outlineLevel="0" collapsed="false">
      <c r="A38" s="165"/>
      <c r="B38" s="165"/>
      <c r="C38" s="166" t="s">
        <v>102</v>
      </c>
    </row>
    <row r="39" customFormat="false" ht="19.7" hidden="false" customHeight="false" outlineLevel="0" collapsed="false">
      <c r="A39" s="165"/>
      <c r="B39" s="165"/>
      <c r="C39" s="166" t="s">
        <v>416</v>
      </c>
    </row>
    <row r="40" customFormat="false" ht="19.7" hidden="false" customHeight="false" outlineLevel="0" collapsed="false">
      <c r="A40" s="165"/>
      <c r="B40" s="165"/>
      <c r="C40" s="166" t="s">
        <v>100</v>
      </c>
    </row>
    <row r="41" customFormat="false" ht="19.7" hidden="false" customHeight="false" outlineLevel="0" collapsed="false">
      <c r="A41" s="165"/>
      <c r="B41" s="165"/>
      <c r="C41" s="166" t="s">
        <v>104</v>
      </c>
    </row>
    <row r="42" customFormat="false" ht="33" hidden="false" customHeight="true" outlineLevel="0" collapsed="false">
      <c r="A42" s="165"/>
      <c r="B42" s="165"/>
      <c r="C42" s="166" t="s">
        <v>108</v>
      </c>
    </row>
    <row r="43" customFormat="false" ht="29.85" hidden="false" customHeight="false" outlineLevel="0" collapsed="false">
      <c r="A43" s="165"/>
      <c r="B43" s="165"/>
      <c r="C43" s="166" t="s">
        <v>103</v>
      </c>
    </row>
    <row r="44" customFormat="false" ht="29.85" hidden="false" customHeight="false" outlineLevel="0" collapsed="false">
      <c r="A44" s="165"/>
      <c r="B44" s="165"/>
      <c r="C44" s="166" t="s">
        <v>105</v>
      </c>
    </row>
    <row r="45" customFormat="false" ht="19.7" hidden="false" customHeight="false" outlineLevel="0" collapsed="false">
      <c r="A45" s="165"/>
      <c r="B45" s="165"/>
      <c r="C45" s="166" t="s">
        <v>106</v>
      </c>
    </row>
    <row r="46" customFormat="false" ht="29.85" hidden="false" customHeight="false" outlineLevel="0" collapsed="false">
      <c r="A46" s="165"/>
      <c r="B46" s="165"/>
      <c r="C46" s="166" t="s">
        <v>417</v>
      </c>
    </row>
    <row r="47" customFormat="false" ht="32.25" hidden="false" customHeight="true" outlineLevel="0" collapsed="false">
      <c r="A47" s="165"/>
      <c r="B47" s="165"/>
      <c r="C47" s="166" t="s">
        <v>418</v>
      </c>
    </row>
    <row r="48" customFormat="false" ht="19.7" hidden="false" customHeight="false" outlineLevel="0" collapsed="false">
      <c r="A48" s="165"/>
      <c r="B48" s="165"/>
      <c r="C48" s="166" t="s">
        <v>419</v>
      </c>
    </row>
    <row r="49" customFormat="false" ht="19.7" hidden="false" customHeight="false" outlineLevel="0" collapsed="false">
      <c r="A49" s="165"/>
      <c r="B49" s="165"/>
      <c r="C49" s="166" t="s">
        <v>420</v>
      </c>
    </row>
    <row r="50" customFormat="false" ht="19.7" hidden="false" customHeight="false" outlineLevel="0" collapsed="false">
      <c r="A50" s="165"/>
      <c r="B50" s="165"/>
      <c r="C50" s="166" t="s">
        <v>421</v>
      </c>
    </row>
    <row r="51" customFormat="false" ht="19.7" hidden="false" customHeight="false" outlineLevel="0" collapsed="false">
      <c r="A51" s="165"/>
      <c r="B51" s="165"/>
      <c r="C51" s="166" t="s">
        <v>422</v>
      </c>
    </row>
    <row r="52" customFormat="false" ht="44.75" hidden="false" customHeight="true" outlineLevel="0" collapsed="false">
      <c r="A52" s="165" t="s">
        <v>423</v>
      </c>
      <c r="B52" s="165" t="n">
        <v>250</v>
      </c>
      <c r="C52" s="166" t="s">
        <v>424</v>
      </c>
    </row>
    <row r="53" customFormat="false" ht="29.85" hidden="false" customHeight="false" outlineLevel="0" collapsed="false">
      <c r="A53" s="165"/>
      <c r="B53" s="165"/>
      <c r="C53" s="166" t="s">
        <v>425</v>
      </c>
    </row>
    <row r="54" customFormat="false" ht="29.85" hidden="false" customHeight="false" outlineLevel="0" collapsed="false">
      <c r="A54" s="165"/>
      <c r="B54" s="165"/>
      <c r="C54" s="166" t="s">
        <v>426</v>
      </c>
    </row>
    <row r="55" customFormat="false" ht="29.85" hidden="false" customHeight="false" outlineLevel="0" collapsed="false">
      <c r="A55" s="165"/>
      <c r="B55" s="165"/>
      <c r="C55" s="166" t="s">
        <v>427</v>
      </c>
    </row>
    <row r="56" customFormat="false" ht="29.85" hidden="false" customHeight="false" outlineLevel="0" collapsed="false">
      <c r="A56" s="165"/>
      <c r="B56" s="165"/>
      <c r="C56" s="166" t="s">
        <v>428</v>
      </c>
    </row>
    <row r="57" customFormat="false" ht="29.85" hidden="false" customHeight="false" outlineLevel="0" collapsed="false">
      <c r="A57" s="165"/>
      <c r="B57" s="165"/>
      <c r="C57" s="166" t="s">
        <v>429</v>
      </c>
    </row>
    <row r="58" customFormat="false" ht="29.85" hidden="false" customHeight="false" outlineLevel="0" collapsed="false">
      <c r="A58" s="165"/>
      <c r="B58" s="165"/>
      <c r="C58" s="166" t="s">
        <v>430</v>
      </c>
    </row>
    <row r="59" customFormat="false" ht="29.85" hidden="false" customHeight="false" outlineLevel="0" collapsed="false">
      <c r="A59" s="165"/>
      <c r="B59" s="165"/>
      <c r="C59" s="166" t="s">
        <v>431</v>
      </c>
    </row>
    <row r="60" customFormat="false" ht="29.85" hidden="false" customHeight="false" outlineLevel="0" collapsed="false">
      <c r="A60" s="165"/>
      <c r="B60" s="165"/>
      <c r="C60" s="166" t="s">
        <v>432</v>
      </c>
    </row>
    <row r="61" customFormat="false" ht="44.75" hidden="false" customHeight="true" outlineLevel="0" collapsed="false">
      <c r="A61" s="165" t="s">
        <v>433</v>
      </c>
      <c r="B61" s="165" t="n">
        <v>250</v>
      </c>
      <c r="C61" s="166" t="s">
        <v>434</v>
      </c>
    </row>
    <row r="62" customFormat="false" ht="19.7" hidden="false" customHeight="false" outlineLevel="0" collapsed="false">
      <c r="A62" s="165"/>
      <c r="B62" s="165"/>
      <c r="C62" s="166" t="s">
        <v>435</v>
      </c>
    </row>
    <row r="63" customFormat="false" ht="29.85" hidden="false" customHeight="false" outlineLevel="0" collapsed="false">
      <c r="A63" s="165"/>
      <c r="B63" s="165"/>
      <c r="C63" s="166" t="s">
        <v>436</v>
      </c>
    </row>
    <row r="64" customFormat="false" ht="29.85" hidden="false" customHeight="false" outlineLevel="0" collapsed="false">
      <c r="A64" s="165"/>
      <c r="B64" s="165"/>
      <c r="C64" s="166" t="s">
        <v>437</v>
      </c>
    </row>
    <row r="65" customFormat="false" ht="29.85" hidden="false" customHeight="false" outlineLevel="0" collapsed="false">
      <c r="A65" s="165"/>
      <c r="B65" s="165"/>
      <c r="C65" s="166" t="s">
        <v>438</v>
      </c>
    </row>
    <row r="66" customFormat="false" ht="29.85" hidden="false" customHeight="false" outlineLevel="0" collapsed="false">
      <c r="A66" s="165"/>
      <c r="B66" s="165"/>
      <c r="C66" s="166" t="s">
        <v>439</v>
      </c>
    </row>
    <row r="67" customFormat="false" ht="29.85" hidden="false" customHeight="true" outlineLevel="0" collapsed="false">
      <c r="A67" s="165" t="s">
        <v>440</v>
      </c>
      <c r="B67" s="165" t="n">
        <v>100</v>
      </c>
      <c r="C67" s="166" t="s">
        <v>441</v>
      </c>
    </row>
    <row r="68" customFormat="false" ht="19.7" hidden="false" customHeight="false" outlineLevel="0" collapsed="false">
      <c r="A68" s="165"/>
      <c r="B68" s="165"/>
      <c r="C68" s="166" t="s">
        <v>223</v>
      </c>
    </row>
    <row r="69" customFormat="false" ht="19.7" hidden="false" customHeight="false" outlineLevel="0" collapsed="false">
      <c r="A69" s="165"/>
      <c r="B69" s="165"/>
      <c r="C69" s="166" t="s">
        <v>442</v>
      </c>
    </row>
    <row r="70" customFormat="false" ht="19.7" hidden="false" customHeight="false" outlineLevel="0" collapsed="false">
      <c r="A70" s="165"/>
      <c r="B70" s="165"/>
      <c r="C70" s="166" t="s">
        <v>443</v>
      </c>
    </row>
    <row r="71" customFormat="false" ht="19.7" hidden="false" customHeight="false" outlineLevel="0" collapsed="false">
      <c r="A71" s="165"/>
      <c r="B71" s="165"/>
      <c r="C71" s="166" t="s">
        <v>444</v>
      </c>
    </row>
    <row r="72" customFormat="false" ht="19.7" hidden="false" customHeight="false" outlineLevel="0" collapsed="false">
      <c r="A72" s="165"/>
      <c r="B72" s="165"/>
      <c r="C72" s="166" t="s">
        <v>445</v>
      </c>
    </row>
    <row r="73" customFormat="false" ht="19.7" hidden="false" customHeight="false" outlineLevel="0" collapsed="false">
      <c r="A73" s="165"/>
      <c r="B73" s="165"/>
      <c r="C73" s="166" t="s">
        <v>446</v>
      </c>
    </row>
    <row r="74" customFormat="false" ht="29.85" hidden="false" customHeight="true" outlineLevel="0" collapsed="false">
      <c r="A74" s="165" t="s">
        <v>447</v>
      </c>
      <c r="B74" s="165" t="n">
        <v>100</v>
      </c>
      <c r="C74" s="166" t="s">
        <v>448</v>
      </c>
    </row>
    <row r="75" customFormat="false" ht="19.7" hidden="false" customHeight="false" outlineLevel="0" collapsed="false">
      <c r="A75" s="165"/>
      <c r="B75" s="165"/>
      <c r="C75" s="166" t="s">
        <v>449</v>
      </c>
    </row>
    <row r="76" customFormat="false" ht="19.7" hidden="false" customHeight="false" outlineLevel="0" collapsed="false">
      <c r="A76" s="165"/>
      <c r="B76" s="165"/>
      <c r="C76" s="166" t="s">
        <v>450</v>
      </c>
    </row>
    <row r="77" customFormat="false" ht="19.7" hidden="false" customHeight="false" outlineLevel="0" collapsed="false">
      <c r="A77" s="165"/>
      <c r="B77" s="165"/>
      <c r="C77" s="166" t="s">
        <v>299</v>
      </c>
    </row>
    <row r="78" customFormat="false" ht="19.7" hidden="false" customHeight="false" outlineLevel="0" collapsed="false">
      <c r="A78" s="165"/>
      <c r="B78" s="165"/>
      <c r="C78" s="166" t="s">
        <v>451</v>
      </c>
    </row>
    <row r="79" customFormat="false" ht="29.85" hidden="false" customHeight="false" outlineLevel="0" collapsed="false">
      <c r="A79" s="165"/>
      <c r="B79" s="165"/>
      <c r="C79" s="166" t="s">
        <v>452</v>
      </c>
    </row>
    <row r="80" customFormat="false" ht="19.7" hidden="false" customHeight="true" outlineLevel="0" collapsed="false">
      <c r="A80" s="165" t="s">
        <v>453</v>
      </c>
      <c r="B80" s="165" t="n">
        <v>280</v>
      </c>
      <c r="C80" s="166" t="s">
        <v>454</v>
      </c>
    </row>
    <row r="81" customFormat="false" ht="19.7" hidden="false" customHeight="false" outlineLevel="0" collapsed="false">
      <c r="A81" s="165"/>
      <c r="B81" s="165"/>
      <c r="C81" s="166" t="s">
        <v>455</v>
      </c>
    </row>
    <row r="82" customFormat="false" ht="19.7" hidden="false" customHeight="false" outlineLevel="0" collapsed="false">
      <c r="A82" s="165"/>
      <c r="B82" s="165"/>
      <c r="C82" s="166" t="s">
        <v>456</v>
      </c>
    </row>
    <row r="83" customFormat="false" ht="19.7" hidden="false" customHeight="true" outlineLevel="0" collapsed="false">
      <c r="A83" s="165" t="s">
        <v>457</v>
      </c>
      <c r="B83" s="165" t="n">
        <v>100</v>
      </c>
      <c r="C83" s="166" t="s">
        <v>458</v>
      </c>
    </row>
    <row r="84" customFormat="false" ht="33" hidden="false" customHeight="true" outlineLevel="0" collapsed="false">
      <c r="A84" s="165"/>
      <c r="B84" s="165"/>
      <c r="C84" s="166" t="s">
        <v>459</v>
      </c>
    </row>
    <row r="85" customFormat="false" ht="19.7" hidden="false" customHeight="false" outlineLevel="0" collapsed="false">
      <c r="A85" s="165"/>
      <c r="B85" s="165"/>
      <c r="C85" s="166" t="s">
        <v>460</v>
      </c>
    </row>
    <row r="86" customFormat="false" ht="29.85" hidden="false" customHeight="false" outlineLevel="0" collapsed="false">
      <c r="A86" s="165"/>
      <c r="B86" s="165"/>
      <c r="C86" s="166" t="s">
        <v>461</v>
      </c>
    </row>
    <row r="87" customFormat="false" ht="19.7" hidden="false" customHeight="false" outlineLevel="0" collapsed="false">
      <c r="A87" s="165"/>
      <c r="B87" s="165"/>
      <c r="C87" s="166" t="s">
        <v>124</v>
      </c>
    </row>
    <row r="88" customFormat="false" ht="19.7" hidden="false" customHeight="false" outlineLevel="0" collapsed="false">
      <c r="A88" s="165"/>
      <c r="B88" s="165"/>
      <c r="C88" s="166" t="s">
        <v>462</v>
      </c>
    </row>
    <row r="89" customFormat="false" ht="34.5" hidden="false" customHeight="true" outlineLevel="0" collapsed="false">
      <c r="A89" s="165" t="s">
        <v>463</v>
      </c>
      <c r="B89" s="165" t="n">
        <v>100</v>
      </c>
      <c r="C89" s="166" t="s">
        <v>464</v>
      </c>
    </row>
    <row r="90" customFormat="false" ht="19.7" hidden="false" customHeight="false" outlineLevel="0" collapsed="false">
      <c r="A90" s="165"/>
      <c r="B90" s="165"/>
      <c r="C90" s="166" t="s">
        <v>465</v>
      </c>
    </row>
    <row r="91" customFormat="false" ht="19.7" hidden="false" customHeight="false" outlineLevel="0" collapsed="false">
      <c r="A91" s="165"/>
      <c r="B91" s="165"/>
      <c r="C91" s="166" t="s">
        <v>81</v>
      </c>
    </row>
    <row r="92" customFormat="false" ht="19.7" hidden="false" customHeight="false" outlineLevel="0" collapsed="false">
      <c r="A92" s="165"/>
      <c r="B92" s="165"/>
      <c r="C92" s="166" t="s">
        <v>466</v>
      </c>
    </row>
    <row r="93" customFormat="false" ht="29.85" hidden="false" customHeight="false" outlineLevel="0" collapsed="false">
      <c r="A93" s="165"/>
      <c r="B93" s="165"/>
      <c r="C93" s="166" t="s">
        <v>467</v>
      </c>
    </row>
    <row r="94" customFormat="false" ht="19.7" hidden="false" customHeight="true" outlineLevel="0" collapsed="false">
      <c r="A94" s="165" t="s">
        <v>468</v>
      </c>
      <c r="B94" s="165" t="n">
        <v>280</v>
      </c>
      <c r="C94" s="166" t="s">
        <v>469</v>
      </c>
    </row>
    <row r="95" customFormat="false" ht="19.7" hidden="false" customHeight="false" outlineLevel="0" collapsed="false">
      <c r="A95" s="165"/>
      <c r="B95" s="165"/>
      <c r="C95" s="166" t="s">
        <v>470</v>
      </c>
    </row>
    <row r="96" customFormat="false" ht="29.85" hidden="false" customHeight="false" outlineLevel="0" collapsed="false">
      <c r="A96" s="165"/>
      <c r="B96" s="165"/>
      <c r="C96" s="166" t="s">
        <v>471</v>
      </c>
    </row>
    <row r="97" customFormat="false" ht="19.7" hidden="false" customHeight="false" outlineLevel="0" collapsed="false">
      <c r="A97" s="165"/>
      <c r="B97" s="165"/>
      <c r="C97" s="166" t="s">
        <v>472</v>
      </c>
    </row>
    <row r="98" customFormat="false" ht="19.7" hidden="false" customHeight="false" outlineLevel="0" collapsed="false">
      <c r="A98" s="165"/>
      <c r="B98" s="165"/>
      <c r="C98" s="166" t="s">
        <v>473</v>
      </c>
    </row>
    <row r="99" customFormat="false" ht="19.7" hidden="false" customHeight="false" outlineLevel="0" collapsed="false">
      <c r="A99" s="165"/>
      <c r="B99" s="165"/>
      <c r="C99" s="166" t="s">
        <v>474</v>
      </c>
    </row>
    <row r="100" customFormat="false" ht="29.85" hidden="false" customHeight="true" outlineLevel="0" collapsed="false">
      <c r="A100" s="165" t="s">
        <v>475</v>
      </c>
      <c r="B100" s="165" t="n">
        <v>100</v>
      </c>
      <c r="C100" s="166" t="s">
        <v>476</v>
      </c>
    </row>
    <row r="101" customFormat="false" ht="19.7" hidden="false" customHeight="false" outlineLevel="0" collapsed="false">
      <c r="A101" s="165"/>
      <c r="B101" s="165"/>
      <c r="C101" s="166" t="s">
        <v>477</v>
      </c>
    </row>
    <row r="102" customFormat="false" ht="19.7" hidden="false" customHeight="false" outlineLevel="0" collapsed="false">
      <c r="A102" s="165"/>
      <c r="B102" s="165"/>
      <c r="C102" s="166" t="s">
        <v>478</v>
      </c>
    </row>
    <row r="103" customFormat="false" ht="19.7" hidden="false" customHeight="false" outlineLevel="0" collapsed="false">
      <c r="A103" s="165"/>
      <c r="B103" s="165"/>
      <c r="C103" s="166" t="s">
        <v>479</v>
      </c>
    </row>
    <row r="104" customFormat="false" ht="29.85" hidden="false" customHeight="true" outlineLevel="0" collapsed="false">
      <c r="A104" s="165" t="s">
        <v>480</v>
      </c>
      <c r="B104" s="165" t="n">
        <v>100</v>
      </c>
      <c r="C104" s="166" t="s">
        <v>481</v>
      </c>
    </row>
    <row r="105" customFormat="false" ht="19.7" hidden="false" customHeight="false" outlineLevel="0" collapsed="false">
      <c r="A105" s="165"/>
      <c r="B105" s="165"/>
      <c r="C105" s="166" t="s">
        <v>320</v>
      </c>
    </row>
    <row r="106" customFormat="false" ht="19.7" hidden="false" customHeight="false" outlineLevel="0" collapsed="false">
      <c r="A106" s="165"/>
      <c r="B106" s="165"/>
      <c r="C106" s="166" t="s">
        <v>482</v>
      </c>
    </row>
    <row r="107" customFormat="false" ht="19.7" hidden="false" customHeight="false" outlineLevel="0" collapsed="false">
      <c r="A107" s="165"/>
      <c r="B107" s="165"/>
      <c r="C107" s="166" t="s">
        <v>483</v>
      </c>
    </row>
    <row r="108" customFormat="false" ht="19.7" hidden="false" customHeight="false" outlineLevel="0" collapsed="false">
      <c r="A108" s="165"/>
      <c r="B108" s="165"/>
      <c r="C108" s="166" t="s">
        <v>484</v>
      </c>
    </row>
    <row r="109" customFormat="false" ht="19.7" hidden="false" customHeight="true" outlineLevel="0" collapsed="false">
      <c r="A109" s="165" t="s">
        <v>485</v>
      </c>
      <c r="B109" s="165" t="n">
        <v>180</v>
      </c>
      <c r="C109" s="166" t="s">
        <v>486</v>
      </c>
    </row>
    <row r="110" customFormat="false" ht="19.7" hidden="false" customHeight="false" outlineLevel="0" collapsed="false">
      <c r="A110" s="165"/>
      <c r="B110" s="165"/>
      <c r="C110" s="166" t="s">
        <v>87</v>
      </c>
    </row>
    <row r="111" customFormat="false" ht="19.7" hidden="false" customHeight="false" outlineLevel="0" collapsed="false">
      <c r="A111" s="165"/>
      <c r="B111" s="165"/>
      <c r="C111" s="166" t="s">
        <v>487</v>
      </c>
    </row>
    <row r="112" customFormat="false" ht="19.7" hidden="false" customHeight="false" outlineLevel="0" collapsed="false">
      <c r="A112" s="165"/>
      <c r="B112" s="165"/>
      <c r="C112" s="166" t="s">
        <v>488</v>
      </c>
    </row>
    <row r="113" customFormat="false" ht="19.7" hidden="false" customHeight="false" outlineLevel="0" collapsed="false">
      <c r="A113" s="165"/>
      <c r="B113" s="165"/>
      <c r="C113" s="166" t="s">
        <v>489</v>
      </c>
    </row>
    <row r="114" customFormat="false" ht="19.7" hidden="false" customHeight="false" outlineLevel="0" collapsed="false">
      <c r="A114" s="165"/>
      <c r="B114" s="165"/>
      <c r="C114" s="166" t="s">
        <v>88</v>
      </c>
    </row>
    <row r="115" customFormat="false" ht="19.7" hidden="false" customHeight="false" outlineLevel="0" collapsed="false">
      <c r="A115" s="165"/>
      <c r="B115" s="165"/>
      <c r="C115" s="166" t="s">
        <v>490</v>
      </c>
    </row>
    <row r="116" customFormat="false" ht="19.7" hidden="false" customHeight="false" outlineLevel="0" collapsed="false">
      <c r="A116" s="165"/>
      <c r="B116" s="165"/>
      <c r="C116" s="166" t="s">
        <v>491</v>
      </c>
    </row>
    <row r="117" customFormat="false" ht="19.7" hidden="false" customHeight="false" outlineLevel="0" collapsed="false">
      <c r="A117" s="165"/>
      <c r="B117" s="165"/>
      <c r="C117" s="166" t="s">
        <v>492</v>
      </c>
    </row>
    <row r="118" customFormat="false" ht="19.7" hidden="false" customHeight="true" outlineLevel="0" collapsed="false">
      <c r="A118" s="165" t="s">
        <v>493</v>
      </c>
      <c r="B118" s="165" t="n">
        <v>180</v>
      </c>
      <c r="C118" s="166" t="s">
        <v>494</v>
      </c>
    </row>
    <row r="119" customFormat="false" ht="19.7" hidden="false" customHeight="false" outlineLevel="0" collapsed="false">
      <c r="A119" s="165"/>
      <c r="B119" s="165"/>
      <c r="C119" s="166" t="s">
        <v>495</v>
      </c>
    </row>
    <row r="120" customFormat="false" ht="19.7" hidden="false" customHeight="false" outlineLevel="0" collapsed="false">
      <c r="A120" s="165"/>
      <c r="B120" s="165"/>
      <c r="C120" s="166" t="s">
        <v>89</v>
      </c>
    </row>
    <row r="121" customFormat="false" ht="19.7" hidden="false" customHeight="false" outlineLevel="0" collapsed="false">
      <c r="A121" s="165"/>
      <c r="B121" s="165"/>
      <c r="C121" s="166" t="s">
        <v>496</v>
      </c>
    </row>
    <row r="122" customFormat="false" ht="19.7" hidden="false" customHeight="false" outlineLevel="0" collapsed="false">
      <c r="A122" s="165"/>
      <c r="B122" s="165"/>
      <c r="C122" s="166" t="s">
        <v>497</v>
      </c>
    </row>
    <row r="123" customFormat="false" ht="19.7" hidden="false" customHeight="false" outlineLevel="0" collapsed="false">
      <c r="A123" s="165"/>
      <c r="B123" s="165"/>
      <c r="C123" s="166" t="s">
        <v>498</v>
      </c>
    </row>
    <row r="124" customFormat="false" ht="19.7" hidden="false" customHeight="true" outlineLevel="0" collapsed="false">
      <c r="A124" s="165" t="s">
        <v>499</v>
      </c>
      <c r="B124" s="165" t="n">
        <v>180</v>
      </c>
      <c r="C124" s="166" t="s">
        <v>306</v>
      </c>
    </row>
    <row r="125" customFormat="false" ht="19.7" hidden="false" customHeight="false" outlineLevel="0" collapsed="false">
      <c r="A125" s="165"/>
      <c r="B125" s="165"/>
      <c r="C125" s="166" t="s">
        <v>500</v>
      </c>
    </row>
    <row r="126" customFormat="false" ht="33" hidden="false" customHeight="true" outlineLevel="0" collapsed="false">
      <c r="A126" s="165"/>
      <c r="B126" s="165"/>
      <c r="C126" s="166" t="s">
        <v>86</v>
      </c>
    </row>
    <row r="127" customFormat="false" ht="19.7" hidden="false" customHeight="false" outlineLevel="0" collapsed="false">
      <c r="A127" s="165"/>
      <c r="B127" s="165"/>
      <c r="C127" s="166" t="s">
        <v>501</v>
      </c>
    </row>
    <row r="128" customFormat="false" ht="19.7" hidden="false" customHeight="false" outlineLevel="0" collapsed="false">
      <c r="A128" s="165"/>
      <c r="B128" s="165"/>
      <c r="C128" s="166" t="s">
        <v>502</v>
      </c>
    </row>
    <row r="129" customFormat="false" ht="19.7" hidden="false" customHeight="true" outlineLevel="0" collapsed="false">
      <c r="A129" s="165" t="s">
        <v>503</v>
      </c>
      <c r="B129" s="165" t="s">
        <v>504</v>
      </c>
      <c r="C129" s="166" t="s">
        <v>505</v>
      </c>
    </row>
    <row r="130" customFormat="false" ht="29.85" hidden="false" customHeight="false" outlineLevel="0" collapsed="false">
      <c r="A130" s="165"/>
      <c r="B130" s="165"/>
      <c r="C130" s="166" t="s">
        <v>506</v>
      </c>
    </row>
    <row r="131" customFormat="false" ht="32.25" hidden="false" customHeight="true" outlineLevel="0" collapsed="false">
      <c r="A131" s="165"/>
      <c r="B131" s="165"/>
      <c r="C131" s="166" t="s">
        <v>507</v>
      </c>
    </row>
    <row r="132" customFormat="false" ht="19.7" hidden="false" customHeight="false" outlineLevel="0" collapsed="false">
      <c r="A132" s="165"/>
      <c r="B132" s="165"/>
      <c r="C132" s="166" t="s">
        <v>508</v>
      </c>
    </row>
    <row r="133" customFormat="false" ht="19.7" hidden="false" customHeight="false" outlineLevel="0" collapsed="false">
      <c r="A133" s="165"/>
      <c r="B133" s="165"/>
      <c r="C133" s="166" t="s">
        <v>509</v>
      </c>
    </row>
    <row r="134" customFormat="false" ht="19.7" hidden="false" customHeight="true" outlineLevel="0" collapsed="false">
      <c r="A134" s="165" t="s">
        <v>510</v>
      </c>
      <c r="B134" s="165" t="s">
        <v>504</v>
      </c>
      <c r="C134" s="166" t="s">
        <v>203</v>
      </c>
    </row>
    <row r="135" customFormat="false" ht="19.7" hidden="false" customHeight="false" outlineLevel="0" collapsed="false">
      <c r="A135" s="165"/>
      <c r="B135" s="165"/>
      <c r="C135" s="166" t="s">
        <v>511</v>
      </c>
    </row>
    <row r="136" customFormat="false" ht="19.7" hidden="false" customHeight="false" outlineLevel="0" collapsed="false">
      <c r="A136" s="165"/>
      <c r="B136" s="165"/>
      <c r="C136" s="166" t="s">
        <v>512</v>
      </c>
    </row>
    <row r="137" customFormat="false" ht="19.7" hidden="false" customHeight="false" outlineLevel="0" collapsed="false">
      <c r="A137" s="165"/>
      <c r="B137" s="165"/>
      <c r="C137" s="166" t="s">
        <v>513</v>
      </c>
    </row>
    <row r="138" customFormat="false" ht="19.7" hidden="false" customHeight="false" outlineLevel="0" collapsed="false">
      <c r="A138" s="165"/>
      <c r="B138" s="165"/>
      <c r="C138" s="166" t="s">
        <v>514</v>
      </c>
    </row>
    <row r="139" customFormat="false" ht="19.7" hidden="false" customHeight="false" outlineLevel="0" collapsed="false">
      <c r="A139" s="165"/>
      <c r="B139" s="165"/>
      <c r="C139" s="166" t="s">
        <v>515</v>
      </c>
    </row>
    <row r="140" customFormat="false" ht="29.85" hidden="false" customHeight="true" outlineLevel="0" collapsed="false">
      <c r="A140" s="165" t="s">
        <v>516</v>
      </c>
      <c r="B140" s="165" t="s">
        <v>504</v>
      </c>
      <c r="C140" s="166" t="s">
        <v>517</v>
      </c>
    </row>
    <row r="141" customFormat="false" ht="19.7" hidden="false" customHeight="false" outlineLevel="0" collapsed="false">
      <c r="A141" s="165"/>
      <c r="B141" s="165"/>
      <c r="C141" s="166" t="s">
        <v>518</v>
      </c>
    </row>
    <row r="142" customFormat="false" ht="19.7" hidden="false" customHeight="false" outlineLevel="0" collapsed="false">
      <c r="A142" s="165"/>
      <c r="B142" s="165"/>
      <c r="C142" s="166" t="s">
        <v>519</v>
      </c>
    </row>
    <row r="143" customFormat="false" ht="19.7" hidden="false" customHeight="false" outlineLevel="0" collapsed="false">
      <c r="A143" s="165"/>
      <c r="B143" s="165"/>
      <c r="C143" s="166" t="s">
        <v>520</v>
      </c>
    </row>
    <row r="144" customFormat="false" ht="19.7" hidden="false" customHeight="false" outlineLevel="0" collapsed="false">
      <c r="A144" s="165"/>
      <c r="B144" s="165"/>
      <c r="C144" s="166" t="s">
        <v>521</v>
      </c>
    </row>
    <row r="145" customFormat="false" ht="19.7" hidden="false" customHeight="false" outlineLevel="0" collapsed="false">
      <c r="A145" s="165"/>
      <c r="B145" s="165"/>
      <c r="C145" s="166" t="s">
        <v>514</v>
      </c>
    </row>
    <row r="146" customFormat="false" ht="19.7" hidden="false" customHeight="false" outlineLevel="0" collapsed="false">
      <c r="A146" s="165"/>
      <c r="B146" s="165"/>
      <c r="C146" s="166" t="s">
        <v>515</v>
      </c>
    </row>
    <row r="147" customFormat="false" ht="19.7" hidden="false" customHeight="false" outlineLevel="0" collapsed="false">
      <c r="A147" s="165"/>
      <c r="B147" s="165"/>
      <c r="C147" s="166" t="s">
        <v>131</v>
      </c>
    </row>
    <row r="148" customFormat="false" ht="19.7" hidden="false" customHeight="false" outlineLevel="0" collapsed="false">
      <c r="A148" s="165"/>
      <c r="B148" s="165"/>
      <c r="C148" s="166" t="s">
        <v>522</v>
      </c>
    </row>
    <row r="149" customFormat="false" ht="19.7" hidden="false" customHeight="false" outlineLevel="0" collapsed="false">
      <c r="A149" s="165"/>
      <c r="B149" s="165"/>
      <c r="C149" s="166" t="s">
        <v>523</v>
      </c>
    </row>
    <row r="150" customFormat="false" ht="44.75" hidden="false" customHeight="true" outlineLevel="0" collapsed="false">
      <c r="A150" s="165" t="s">
        <v>524</v>
      </c>
      <c r="B150" s="165" t="n">
        <v>30</v>
      </c>
      <c r="C150" s="166" t="s">
        <v>525</v>
      </c>
    </row>
    <row r="151" customFormat="false" ht="19.7" hidden="false" customHeight="false" outlineLevel="0" collapsed="false">
      <c r="A151" s="165"/>
      <c r="B151" s="165"/>
      <c r="C151" s="166" t="s">
        <v>59</v>
      </c>
    </row>
    <row r="152" customFormat="false" ht="19.7" hidden="false" customHeight="false" outlineLevel="0" collapsed="false">
      <c r="A152" s="165"/>
      <c r="B152" s="165"/>
      <c r="C152" s="166" t="s">
        <v>359</v>
      </c>
    </row>
    <row r="153" customFormat="false" ht="19.7" hidden="false" customHeight="false" outlineLevel="0" collapsed="false">
      <c r="A153" s="165"/>
      <c r="B153" s="165"/>
      <c r="C153" s="166" t="s">
        <v>70</v>
      </c>
    </row>
    <row r="154" customFormat="false" ht="19.7" hidden="false" customHeight="false" outlineLevel="0" collapsed="false">
      <c r="A154" s="165"/>
      <c r="B154" s="165"/>
      <c r="C154" s="166" t="s">
        <v>526</v>
      </c>
    </row>
    <row r="155" customFormat="false" ht="19.7" hidden="false" customHeight="false" outlineLevel="0" collapsed="false">
      <c r="A155" s="165"/>
      <c r="B155" s="165"/>
      <c r="C155" s="166" t="s">
        <v>527</v>
      </c>
    </row>
    <row r="156" customFormat="false" ht="19.7" hidden="false" customHeight="false" outlineLevel="0" collapsed="false">
      <c r="A156" s="165"/>
      <c r="B156" s="165"/>
      <c r="C156" s="166" t="s">
        <v>528</v>
      </c>
    </row>
    <row r="157" customFormat="false" ht="29.85" hidden="false" customHeight="false" outlineLevel="0" collapsed="false">
      <c r="A157" s="165"/>
      <c r="B157" s="165"/>
      <c r="C157" s="166" t="s">
        <v>529</v>
      </c>
    </row>
    <row r="158" customFormat="false" ht="19.7" hidden="false" customHeight="false" outlineLevel="0" collapsed="false">
      <c r="A158" s="165"/>
      <c r="B158" s="165"/>
      <c r="C158" s="166" t="s">
        <v>530</v>
      </c>
    </row>
    <row r="159" customFormat="false" ht="19.7" hidden="false" customHeight="false" outlineLevel="0" collapsed="false">
      <c r="A159" s="165"/>
      <c r="B159" s="165"/>
      <c r="C159" s="166" t="s">
        <v>531</v>
      </c>
    </row>
    <row r="160" customFormat="false" ht="19.7" hidden="false" customHeight="true" outlineLevel="0" collapsed="false">
      <c r="A160" s="165" t="s">
        <v>532</v>
      </c>
      <c r="B160" s="165" t="n">
        <v>100</v>
      </c>
      <c r="C160" s="166" t="s">
        <v>95</v>
      </c>
    </row>
    <row r="161" customFormat="false" ht="19.7" hidden="false" customHeight="false" outlineLevel="0" collapsed="false">
      <c r="A161" s="165"/>
      <c r="B161" s="165"/>
      <c r="C161" s="166" t="s">
        <v>96</v>
      </c>
    </row>
    <row r="162" customFormat="false" ht="19.7" hidden="false" customHeight="false" outlineLevel="0" collapsed="false">
      <c r="A162" s="165"/>
      <c r="B162" s="165"/>
      <c r="C162" s="166" t="s">
        <v>98</v>
      </c>
    </row>
    <row r="163" customFormat="false" ht="19.7" hidden="false" customHeight="false" outlineLevel="0" collapsed="false">
      <c r="A163" s="165"/>
      <c r="B163" s="165"/>
      <c r="C163" s="166" t="s">
        <v>97</v>
      </c>
    </row>
    <row r="164" customFormat="false" ht="19.7" hidden="false" customHeight="false" outlineLevel="0" collapsed="false">
      <c r="A164" s="165"/>
      <c r="B164" s="165"/>
      <c r="C164" s="166" t="s">
        <v>147</v>
      </c>
    </row>
    <row r="165" customFormat="false" ht="13.5" hidden="false" customHeight="true" outlineLevel="0" collapsed="false">
      <c r="A165" s="165"/>
      <c r="B165" s="165"/>
      <c r="C165" s="166" t="s">
        <v>533</v>
      </c>
    </row>
    <row r="166" customFormat="false" ht="19.7" hidden="false" customHeight="true" outlineLevel="0" collapsed="false">
      <c r="A166" s="165" t="s">
        <v>534</v>
      </c>
      <c r="B166" s="165" t="n">
        <v>15</v>
      </c>
      <c r="C166" s="166" t="s">
        <v>535</v>
      </c>
    </row>
    <row r="167" customFormat="false" ht="19.7" hidden="false" customHeight="false" outlineLevel="0" collapsed="false">
      <c r="A167" s="165"/>
      <c r="B167" s="165"/>
      <c r="C167" s="166" t="s">
        <v>536</v>
      </c>
    </row>
    <row r="168" customFormat="false" ht="19.7" hidden="false" customHeight="false" outlineLevel="0" collapsed="false">
      <c r="A168" s="165"/>
      <c r="B168" s="165"/>
      <c r="C168" s="166" t="s">
        <v>94</v>
      </c>
    </row>
    <row r="169" customFormat="false" ht="13.5" hidden="false" customHeight="true" outlineLevel="0" collapsed="false"/>
    <row r="172" customFormat="false" ht="32.25" hidden="false" customHeight="true" outlineLevel="0" collapsed="false"/>
    <row r="174" customFormat="false" ht="49.5" hidden="false" customHeight="true" outlineLevel="0" collapsed="false"/>
    <row r="189" customFormat="false" ht="33" hidden="false" customHeight="true" outlineLevel="0" collapsed="false"/>
    <row r="214" customFormat="false" ht="62.25" hidden="false" customHeight="true" outlineLevel="0" collapsed="false"/>
    <row r="215" customFormat="false" ht="16.5" hidden="false" customHeight="true" outlineLevel="0" collapsed="false"/>
  </sheetData>
  <mergeCells count="49">
    <mergeCell ref="A2:C2"/>
    <mergeCell ref="A5:A6"/>
    <mergeCell ref="B5:B6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1:A66"/>
    <mergeCell ref="B61:B66"/>
    <mergeCell ref="A67:A73"/>
    <mergeCell ref="B67:B7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134:A139"/>
    <mergeCell ref="B134:B139"/>
    <mergeCell ref="A140:A149"/>
    <mergeCell ref="B140:B149"/>
    <mergeCell ref="A150:A159"/>
    <mergeCell ref="B150:B159"/>
    <mergeCell ref="A160:A165"/>
    <mergeCell ref="B160:B165"/>
    <mergeCell ref="A166:A168"/>
    <mergeCell ref="B166:B168"/>
  </mergeCell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9" scale="63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60" man="true" max="16383" min="0"/>
    <brk id="117" man="true" max="16383" min="0"/>
    <brk id="170" man="true" max="16383" min="0"/>
  </rowBreaks>
  <colBreaks count="1" manualBreakCount="1">
    <brk id="8" man="true" max="65535" min="0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6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true" hidden="false" outlineLevel="0" max="1" min="1" style="167" width="27.31"/>
    <col collapsed="false" customWidth="false" hidden="false" outlineLevel="0" max="2" min="2" style="167" width="9.13"/>
    <col collapsed="false" customWidth="true" hidden="false" outlineLevel="0" max="3" min="3" style="167" width="28.57"/>
    <col collapsed="false" customWidth="true" hidden="false" outlineLevel="0" max="4" min="4" style="167" width="25.29"/>
    <col collapsed="false" customWidth="false" hidden="false" outlineLevel="0" max="1024" min="5" style="168" width="9.13"/>
  </cols>
  <sheetData>
    <row r="1" customFormat="false" ht="13.8" hidden="false" customHeight="false" outlineLevel="0" collapsed="false">
      <c r="A1" s="169" t="s">
        <v>537</v>
      </c>
      <c r="B1" s="169" t="s">
        <v>538</v>
      </c>
      <c r="C1" s="170" t="s">
        <v>539</v>
      </c>
      <c r="D1" s="170" t="s">
        <v>540</v>
      </c>
    </row>
    <row r="2" customFormat="false" ht="13.8" hidden="false" customHeight="false" outlineLevel="0" collapsed="false">
      <c r="A2" s="171" t="s">
        <v>541</v>
      </c>
      <c r="B2" s="171" t="s">
        <v>542</v>
      </c>
      <c r="C2" s="172" t="n">
        <v>121.71</v>
      </c>
      <c r="D2" s="172" t="s">
        <v>543</v>
      </c>
    </row>
    <row r="3" customFormat="false" ht="13.8" hidden="false" customHeight="false" outlineLevel="0" collapsed="false">
      <c r="A3" s="171" t="s">
        <v>544</v>
      </c>
      <c r="B3" s="171" t="s">
        <v>542</v>
      </c>
      <c r="C3" s="172" t="n">
        <v>109.21</v>
      </c>
      <c r="D3" s="172" t="n">
        <v>104.62</v>
      </c>
    </row>
    <row r="4" customFormat="false" ht="13.8" hidden="false" customHeight="false" outlineLevel="0" collapsed="false">
      <c r="A4" s="171" t="s">
        <v>545</v>
      </c>
      <c r="B4" s="171" t="s">
        <v>542</v>
      </c>
      <c r="C4" s="172" t="n">
        <v>281.29</v>
      </c>
      <c r="D4" s="172" t="n">
        <v>243.28</v>
      </c>
    </row>
    <row r="5" customFormat="false" ht="13.8" hidden="false" customHeight="false" outlineLevel="0" collapsed="false">
      <c r="A5" s="171" t="s">
        <v>546</v>
      </c>
      <c r="B5" s="171" t="s">
        <v>542</v>
      </c>
      <c r="C5" s="172" t="n">
        <v>3000</v>
      </c>
      <c r="D5" s="172" t="s">
        <v>547</v>
      </c>
    </row>
    <row r="6" customFormat="false" ht="13.8" hidden="false" customHeight="false" outlineLevel="0" collapsed="false">
      <c r="A6" s="171" t="s">
        <v>548</v>
      </c>
      <c r="B6" s="171" t="s">
        <v>542</v>
      </c>
      <c r="C6" s="172" t="n">
        <v>103.81</v>
      </c>
      <c r="D6" s="172" t="n">
        <v>56.22</v>
      </c>
    </row>
    <row r="7" customFormat="false" ht="13.8" hidden="false" customHeight="false" outlineLevel="0" collapsed="false">
      <c r="A7" s="171" t="s">
        <v>549</v>
      </c>
      <c r="B7" s="171" t="s">
        <v>542</v>
      </c>
      <c r="C7" s="172" t="n">
        <v>506.72</v>
      </c>
      <c r="D7" s="172" t="s">
        <v>550</v>
      </c>
    </row>
    <row r="8" customFormat="false" ht="22.35" hidden="false" customHeight="false" outlineLevel="0" collapsed="false">
      <c r="A8" s="171" t="s">
        <v>551</v>
      </c>
      <c r="B8" s="171" t="s">
        <v>542</v>
      </c>
      <c r="C8" s="172" t="n">
        <v>678.35</v>
      </c>
      <c r="D8" s="172" t="s">
        <v>552</v>
      </c>
    </row>
    <row r="9" customFormat="false" ht="13.8" hidden="false" customHeight="false" outlineLevel="0" collapsed="false">
      <c r="A9" s="171" t="s">
        <v>553</v>
      </c>
      <c r="B9" s="171" t="s">
        <v>542</v>
      </c>
      <c r="C9" s="172" t="n">
        <v>97.97</v>
      </c>
      <c r="D9" s="172" t="s">
        <v>554</v>
      </c>
    </row>
    <row r="10" customFormat="false" ht="13.8" hidden="false" customHeight="false" outlineLevel="0" collapsed="false">
      <c r="A10" s="171" t="s">
        <v>555</v>
      </c>
      <c r="B10" s="171" t="s">
        <v>542</v>
      </c>
      <c r="C10" s="172" t="n">
        <v>222.19</v>
      </c>
      <c r="D10" s="172" t="s">
        <v>556</v>
      </c>
    </row>
    <row r="11" customFormat="false" ht="13.8" hidden="false" customHeight="false" outlineLevel="0" collapsed="false">
      <c r="A11" s="171" t="s">
        <v>557</v>
      </c>
      <c r="B11" s="171" t="s">
        <v>542</v>
      </c>
      <c r="C11" s="172" t="n">
        <v>200</v>
      </c>
      <c r="D11" s="172" t="s">
        <v>558</v>
      </c>
    </row>
    <row r="12" customFormat="false" ht="22.35" hidden="false" customHeight="false" outlineLevel="0" collapsed="false">
      <c r="A12" s="171" t="s">
        <v>559</v>
      </c>
      <c r="B12" s="171" t="s">
        <v>542</v>
      </c>
      <c r="C12" s="172" t="n">
        <v>218.65</v>
      </c>
      <c r="D12" s="172" t="s">
        <v>560</v>
      </c>
    </row>
    <row r="13" customFormat="false" ht="13.8" hidden="false" customHeight="false" outlineLevel="0" collapsed="false">
      <c r="A13" s="171" t="s">
        <v>94</v>
      </c>
      <c r="B13" s="171" t="s">
        <v>542</v>
      </c>
      <c r="C13" s="172" t="n">
        <v>339.37</v>
      </c>
      <c r="D13" s="172" t="s">
        <v>561</v>
      </c>
    </row>
    <row r="14" customFormat="false" ht="13.8" hidden="false" customHeight="false" outlineLevel="0" collapsed="false">
      <c r="A14" s="171" t="s">
        <v>562</v>
      </c>
      <c r="B14" s="171" t="s">
        <v>542</v>
      </c>
      <c r="C14" s="172" t="n">
        <v>399.98</v>
      </c>
      <c r="D14" s="172" t="s">
        <v>563</v>
      </c>
    </row>
    <row r="15" customFormat="false" ht="13.8" hidden="false" customHeight="false" outlineLevel="0" collapsed="false">
      <c r="A15" s="171" t="s">
        <v>564</v>
      </c>
      <c r="B15" s="171" t="s">
        <v>542</v>
      </c>
      <c r="C15" s="172" t="n">
        <v>288.47</v>
      </c>
      <c r="D15" s="172" t="s">
        <v>565</v>
      </c>
    </row>
    <row r="16" customFormat="false" ht="13.8" hidden="false" customHeight="false" outlineLevel="0" collapsed="false">
      <c r="A16" s="171" t="s">
        <v>566</v>
      </c>
      <c r="B16" s="171" t="s">
        <v>542</v>
      </c>
      <c r="C16" s="172" t="n">
        <v>890.04</v>
      </c>
      <c r="D16" s="172" t="s">
        <v>567</v>
      </c>
    </row>
    <row r="17" customFormat="false" ht="13.8" hidden="false" customHeight="false" outlineLevel="0" collapsed="false">
      <c r="A17" s="171" t="s">
        <v>568</v>
      </c>
      <c r="B17" s="171" t="s">
        <v>542</v>
      </c>
      <c r="C17" s="172" t="n">
        <v>27.65</v>
      </c>
      <c r="D17" s="172" t="n">
        <v>30.89</v>
      </c>
    </row>
    <row r="18" customFormat="false" ht="13.8" hidden="false" customHeight="false" outlineLevel="0" collapsed="false">
      <c r="A18" s="171" t="s">
        <v>569</v>
      </c>
      <c r="B18" s="171" t="s">
        <v>542</v>
      </c>
      <c r="C18" s="172" t="n">
        <v>31.85</v>
      </c>
      <c r="D18" s="172" t="n">
        <v>23</v>
      </c>
    </row>
    <row r="19" customFormat="false" ht="13.8" hidden="false" customHeight="false" outlineLevel="0" collapsed="false">
      <c r="A19" s="171" t="s">
        <v>372</v>
      </c>
      <c r="B19" s="171" t="s">
        <v>542</v>
      </c>
      <c r="C19" s="172" t="n">
        <v>890.04</v>
      </c>
      <c r="D19" s="172" t="s">
        <v>570</v>
      </c>
    </row>
    <row r="20" customFormat="false" ht="13.8" hidden="false" customHeight="false" outlineLevel="0" collapsed="false">
      <c r="A20" s="171" t="s">
        <v>571</v>
      </c>
      <c r="B20" s="171" t="s">
        <v>542</v>
      </c>
      <c r="C20" s="172" t="n">
        <v>99.95</v>
      </c>
      <c r="D20" s="172" t="n">
        <v>84.65</v>
      </c>
    </row>
    <row r="21" customFormat="false" ht="13.8" hidden="false" customHeight="false" outlineLevel="0" collapsed="false">
      <c r="A21" s="171" t="s">
        <v>572</v>
      </c>
      <c r="B21" s="171" t="s">
        <v>542</v>
      </c>
      <c r="C21" s="172" t="n">
        <v>61.37</v>
      </c>
      <c r="D21" s="172" t="s">
        <v>573</v>
      </c>
    </row>
    <row r="22" customFormat="false" ht="13.8" hidden="false" customHeight="false" outlineLevel="0" collapsed="false">
      <c r="A22" s="171" t="s">
        <v>574</v>
      </c>
      <c r="B22" s="171" t="s">
        <v>542</v>
      </c>
      <c r="C22" s="172" t="n">
        <v>44.89</v>
      </c>
      <c r="D22" s="172" t="s">
        <v>575</v>
      </c>
    </row>
    <row r="23" customFormat="false" ht="13.8" hidden="false" customHeight="false" outlineLevel="0" collapsed="false">
      <c r="A23" s="171" t="s">
        <v>576</v>
      </c>
      <c r="B23" s="171" t="s">
        <v>542</v>
      </c>
      <c r="C23" s="172" t="n">
        <v>67.17</v>
      </c>
      <c r="D23" s="172" t="s">
        <v>577</v>
      </c>
    </row>
    <row r="24" customFormat="false" ht="13.8" hidden="false" customHeight="false" outlineLevel="0" collapsed="false">
      <c r="A24" s="171" t="s">
        <v>578</v>
      </c>
      <c r="B24" s="171" t="s">
        <v>542</v>
      </c>
      <c r="C24" s="172" t="n">
        <v>116.17</v>
      </c>
      <c r="D24" s="172" t="n">
        <v>95.11</v>
      </c>
    </row>
    <row r="25" customFormat="false" ht="13.8" hidden="false" customHeight="false" outlineLevel="0" collapsed="false">
      <c r="A25" s="171" t="s">
        <v>579</v>
      </c>
      <c r="B25" s="171" t="s">
        <v>542</v>
      </c>
      <c r="C25" s="172" t="n">
        <v>218.65</v>
      </c>
      <c r="D25" s="172" t="s">
        <v>580</v>
      </c>
    </row>
    <row r="26" customFormat="false" ht="13.8" hidden="false" customHeight="false" outlineLevel="0" collapsed="false">
      <c r="A26" s="171" t="s">
        <v>581</v>
      </c>
      <c r="B26" s="171" t="s">
        <v>542</v>
      </c>
      <c r="C26" s="172" t="n">
        <v>399.98</v>
      </c>
      <c r="D26" s="172" t="s">
        <v>582</v>
      </c>
    </row>
    <row r="27" customFormat="false" ht="22.35" hidden="false" customHeight="false" outlineLevel="0" collapsed="false">
      <c r="A27" s="171" t="s">
        <v>583</v>
      </c>
      <c r="B27" s="171" t="s">
        <v>542</v>
      </c>
      <c r="C27" s="172" t="n">
        <v>152.02</v>
      </c>
      <c r="D27" s="172" t="n">
        <v>96.94</v>
      </c>
    </row>
    <row r="28" customFormat="false" ht="13.8" hidden="false" customHeight="false" outlineLevel="0" collapsed="false">
      <c r="A28" s="171" t="s">
        <v>584</v>
      </c>
      <c r="B28" s="171" t="s">
        <v>542</v>
      </c>
      <c r="C28" s="172" t="n">
        <v>138.06</v>
      </c>
      <c r="D28" s="172" t="s">
        <v>585</v>
      </c>
    </row>
    <row r="29" customFormat="false" ht="13.8" hidden="false" customHeight="false" outlineLevel="0" collapsed="false">
      <c r="A29" s="171" t="s">
        <v>586</v>
      </c>
      <c r="B29" s="171" t="s">
        <v>542</v>
      </c>
      <c r="C29" s="172" t="n">
        <v>600</v>
      </c>
      <c r="D29" s="172" t="s">
        <v>587</v>
      </c>
    </row>
    <row r="30" customFormat="false" ht="13.8" hidden="false" customHeight="false" outlineLevel="0" collapsed="false">
      <c r="A30" s="171" t="s">
        <v>588</v>
      </c>
      <c r="B30" s="171" t="s">
        <v>542</v>
      </c>
      <c r="C30" s="172" t="n">
        <v>66.26</v>
      </c>
      <c r="D30" s="172" t="n">
        <v>46</v>
      </c>
    </row>
    <row r="31" customFormat="false" ht="13.8" hidden="false" customHeight="false" outlineLevel="0" collapsed="false">
      <c r="A31" s="171" t="s">
        <v>589</v>
      </c>
      <c r="B31" s="171" t="s">
        <v>542</v>
      </c>
      <c r="C31" s="172" t="n">
        <v>121.71</v>
      </c>
      <c r="D31" s="172" t="s">
        <v>590</v>
      </c>
    </row>
    <row r="32" customFormat="false" ht="13.8" hidden="false" customHeight="false" outlineLevel="0" collapsed="false">
      <c r="A32" s="171" t="s">
        <v>365</v>
      </c>
      <c r="B32" s="171" t="s">
        <v>542</v>
      </c>
      <c r="C32" s="172" t="n">
        <v>277.06</v>
      </c>
      <c r="D32" s="172" t="s">
        <v>591</v>
      </c>
    </row>
    <row r="33" customFormat="false" ht="13.8" hidden="false" customHeight="false" outlineLevel="0" collapsed="false">
      <c r="A33" s="171" t="s">
        <v>366</v>
      </c>
      <c r="B33" s="171" t="s">
        <v>542</v>
      </c>
      <c r="C33" s="172" t="n">
        <v>137.25</v>
      </c>
      <c r="D33" s="172" t="n">
        <v>118.26</v>
      </c>
    </row>
    <row r="34" customFormat="false" ht="13.8" hidden="false" customHeight="false" outlineLevel="0" collapsed="false">
      <c r="A34" s="171" t="s">
        <v>592</v>
      </c>
      <c r="B34" s="171" t="s">
        <v>542</v>
      </c>
      <c r="C34" s="172" t="n">
        <v>809.94</v>
      </c>
      <c r="D34" s="172" t="s">
        <v>593</v>
      </c>
    </row>
    <row r="35" customFormat="false" ht="13.8" hidden="false" customHeight="false" outlineLevel="0" collapsed="false">
      <c r="A35" s="171" t="s">
        <v>594</v>
      </c>
      <c r="B35" s="171" t="s">
        <v>542</v>
      </c>
      <c r="C35" s="172" t="n">
        <v>493.04</v>
      </c>
      <c r="D35" s="172" t="n">
        <v>388.68</v>
      </c>
    </row>
    <row r="36" customFormat="false" ht="13.8" hidden="false" customHeight="false" outlineLevel="0" collapsed="false">
      <c r="A36" s="171" t="s">
        <v>595</v>
      </c>
      <c r="B36" s="171" t="s">
        <v>542</v>
      </c>
      <c r="C36" s="172" t="n">
        <v>74.98</v>
      </c>
      <c r="D36" s="172" t="n">
        <v>70.01</v>
      </c>
    </row>
    <row r="37" customFormat="false" ht="13.8" hidden="false" customHeight="false" outlineLevel="0" collapsed="false">
      <c r="A37" s="171" t="s">
        <v>596</v>
      </c>
      <c r="B37" s="171" t="s">
        <v>542</v>
      </c>
      <c r="C37" s="172" t="n">
        <v>45.01</v>
      </c>
      <c r="D37" s="172" t="n">
        <v>18.33</v>
      </c>
    </row>
    <row r="38" customFormat="false" ht="13.8" hidden="false" customHeight="false" outlineLevel="0" collapsed="false">
      <c r="A38" s="171" t="s">
        <v>597</v>
      </c>
      <c r="B38" s="171" t="s">
        <v>542</v>
      </c>
      <c r="C38" s="172" t="n">
        <v>53.98</v>
      </c>
      <c r="D38" s="172" t="n">
        <v>36.11</v>
      </c>
    </row>
    <row r="39" customFormat="false" ht="13.8" hidden="false" customHeight="false" outlineLevel="0" collapsed="false">
      <c r="A39" s="171" t="s">
        <v>598</v>
      </c>
      <c r="B39" s="171" t="s">
        <v>542</v>
      </c>
      <c r="C39" s="172" t="n">
        <v>98.25</v>
      </c>
      <c r="D39" s="172" t="s">
        <v>599</v>
      </c>
    </row>
    <row r="40" customFormat="false" ht="13.8" hidden="false" customHeight="false" outlineLevel="0" collapsed="false">
      <c r="A40" s="171" t="s">
        <v>600</v>
      </c>
      <c r="B40" s="171" t="s">
        <v>542</v>
      </c>
      <c r="C40" s="172" t="n">
        <v>218.65</v>
      </c>
      <c r="D40" s="172" t="s">
        <v>601</v>
      </c>
    </row>
    <row r="41" customFormat="false" ht="13.8" hidden="false" customHeight="false" outlineLevel="0" collapsed="false">
      <c r="A41" s="171" t="s">
        <v>602</v>
      </c>
      <c r="B41" s="171" t="s">
        <v>542</v>
      </c>
      <c r="C41" s="172" t="n">
        <v>197.23</v>
      </c>
      <c r="D41" s="172" t="n">
        <v>186.67</v>
      </c>
    </row>
    <row r="42" customFormat="false" ht="13.8" hidden="false" customHeight="false" outlineLevel="0" collapsed="false">
      <c r="A42" s="171" t="s">
        <v>603</v>
      </c>
      <c r="B42" s="171" t="s">
        <v>542</v>
      </c>
      <c r="C42" s="172" t="n">
        <v>762.87</v>
      </c>
      <c r="D42" s="172" t="s">
        <v>604</v>
      </c>
    </row>
    <row r="43" customFormat="false" ht="13.8" hidden="false" customHeight="false" outlineLevel="0" collapsed="false">
      <c r="A43" s="171" t="s">
        <v>605</v>
      </c>
      <c r="B43" s="171" t="s">
        <v>542</v>
      </c>
      <c r="C43" s="172" t="n">
        <v>263.05</v>
      </c>
      <c r="D43" s="172" t="n">
        <v>201.44</v>
      </c>
    </row>
    <row r="44" customFormat="false" ht="13.8" hidden="false" customHeight="false" outlineLevel="0" collapsed="false">
      <c r="A44" s="171" t="s">
        <v>606</v>
      </c>
      <c r="B44" s="171" t="s">
        <v>542</v>
      </c>
      <c r="C44" s="172" t="n">
        <v>3000</v>
      </c>
      <c r="D44" s="172" t="s">
        <v>607</v>
      </c>
    </row>
    <row r="45" customFormat="false" ht="13.8" hidden="false" customHeight="false" outlineLevel="0" collapsed="false">
      <c r="A45" s="171" t="s">
        <v>608</v>
      </c>
      <c r="B45" s="171" t="s">
        <v>542</v>
      </c>
      <c r="C45" s="172" t="n">
        <v>107.45</v>
      </c>
      <c r="D45" s="172" t="n">
        <v>56.22</v>
      </c>
    </row>
    <row r="46" customFormat="false" ht="13.8" hidden="false" customHeight="false" outlineLevel="0" collapsed="false">
      <c r="A46" s="171" t="s">
        <v>368</v>
      </c>
      <c r="B46" s="171" t="s">
        <v>542</v>
      </c>
      <c r="C46" s="172" t="n">
        <v>62.82</v>
      </c>
      <c r="D46" s="172" t="n">
        <v>67.06</v>
      </c>
    </row>
    <row r="47" customFormat="false" ht="13.8" hidden="false" customHeight="false" outlineLevel="0" collapsed="false">
      <c r="A47" s="171" t="s">
        <v>609</v>
      </c>
      <c r="B47" s="171" t="s">
        <v>542</v>
      </c>
      <c r="C47" s="172" t="n">
        <v>32.67</v>
      </c>
      <c r="D47" s="172" t="s">
        <v>610</v>
      </c>
    </row>
    <row r="48" customFormat="false" ht="13.8" hidden="false" customHeight="false" outlineLevel="0" collapsed="false">
      <c r="A48" s="171" t="s">
        <v>611</v>
      </c>
      <c r="B48" s="171" t="s">
        <v>542</v>
      </c>
      <c r="C48" s="172" t="n">
        <v>419.14</v>
      </c>
      <c r="D48" s="172" t="s">
        <v>612</v>
      </c>
    </row>
    <row r="49" customFormat="false" ht="13.8" hidden="false" customHeight="false" outlineLevel="0" collapsed="false">
      <c r="A49" s="171" t="s">
        <v>613</v>
      </c>
      <c r="B49" s="171" t="s">
        <v>542</v>
      </c>
      <c r="C49" s="172" t="n">
        <v>285.2</v>
      </c>
      <c r="D49" s="172" t="n">
        <v>189.68</v>
      </c>
    </row>
    <row r="50" customFormat="false" ht="13.8" hidden="false" customHeight="false" outlineLevel="0" collapsed="false">
      <c r="A50" s="171" t="s">
        <v>614</v>
      </c>
      <c r="B50" s="171" t="s">
        <v>615</v>
      </c>
      <c r="C50" s="172" t="n">
        <v>100.08</v>
      </c>
      <c r="D50" s="172" t="s">
        <v>616</v>
      </c>
    </row>
    <row r="51" customFormat="false" ht="13.8" hidden="false" customHeight="false" outlineLevel="0" collapsed="false">
      <c r="A51" s="171" t="s">
        <v>617</v>
      </c>
      <c r="B51" s="171" t="s">
        <v>542</v>
      </c>
      <c r="C51" s="172" t="n">
        <v>21.73</v>
      </c>
      <c r="D51" s="172" t="s">
        <v>618</v>
      </c>
    </row>
    <row r="52" customFormat="false" ht="13.8" hidden="false" customHeight="false" outlineLevel="0" collapsed="false">
      <c r="A52" s="171" t="s">
        <v>619</v>
      </c>
      <c r="B52" s="171" t="s">
        <v>542</v>
      </c>
      <c r="C52" s="172" t="n">
        <v>223.76</v>
      </c>
      <c r="D52" s="172" t="s">
        <v>620</v>
      </c>
    </row>
    <row r="53" customFormat="false" ht="13.8" hidden="false" customHeight="false" outlineLevel="0" collapsed="false">
      <c r="A53" s="171" t="s">
        <v>621</v>
      </c>
      <c r="B53" s="171" t="s">
        <v>542</v>
      </c>
      <c r="C53" s="172" t="n">
        <v>311.4</v>
      </c>
      <c r="D53" s="172" t="s">
        <v>622</v>
      </c>
    </row>
    <row r="54" customFormat="false" ht="13.8" hidden="false" customHeight="false" outlineLevel="0" collapsed="false">
      <c r="A54" s="171" t="s">
        <v>623</v>
      </c>
      <c r="B54" s="171" t="s">
        <v>542</v>
      </c>
      <c r="C54" s="172" t="n">
        <v>399.98</v>
      </c>
      <c r="D54" s="172" t="s">
        <v>585</v>
      </c>
    </row>
    <row r="55" customFormat="false" ht="13.8" hidden="false" customHeight="false" outlineLevel="0" collapsed="false">
      <c r="A55" s="171" t="s">
        <v>624</v>
      </c>
      <c r="B55" s="171" t="s">
        <v>542</v>
      </c>
      <c r="C55" s="172" t="n">
        <v>713.93</v>
      </c>
      <c r="D55" s="172" t="s">
        <v>625</v>
      </c>
    </row>
    <row r="56" customFormat="false" ht="13.8" hidden="false" customHeight="false" outlineLevel="0" collapsed="false">
      <c r="A56" s="171" t="s">
        <v>626</v>
      </c>
      <c r="B56" s="171" t="s">
        <v>542</v>
      </c>
      <c r="C56" s="172" t="n">
        <v>365.75</v>
      </c>
      <c r="D56" s="172" t="n">
        <v>250.7</v>
      </c>
    </row>
    <row r="57" customFormat="false" ht="13.8" hidden="false" customHeight="false" outlineLevel="0" collapsed="false">
      <c r="A57" s="171" t="s">
        <v>627</v>
      </c>
      <c r="B57" s="171" t="s">
        <v>542</v>
      </c>
      <c r="C57" s="172" t="n">
        <v>397</v>
      </c>
      <c r="D57" s="172" t="s">
        <v>628</v>
      </c>
    </row>
    <row r="58" customFormat="false" ht="13.8" hidden="false" customHeight="false" outlineLevel="0" collapsed="false">
      <c r="A58" s="171" t="s">
        <v>629</v>
      </c>
      <c r="B58" s="171" t="s">
        <v>542</v>
      </c>
      <c r="C58" s="172" t="n">
        <v>247.37</v>
      </c>
      <c r="D58" s="172" t="n">
        <v>178.44</v>
      </c>
    </row>
    <row r="59" customFormat="false" ht="13.8" hidden="false" customHeight="false" outlineLevel="0" collapsed="false">
      <c r="A59" s="171" t="s">
        <v>59</v>
      </c>
      <c r="B59" s="171" t="s">
        <v>542</v>
      </c>
      <c r="C59" s="172" t="n">
        <v>115.9</v>
      </c>
      <c r="D59" s="172" t="n">
        <v>110.47</v>
      </c>
    </row>
    <row r="60" customFormat="false" ht="13.8" hidden="false" customHeight="false" outlineLevel="0" collapsed="false">
      <c r="A60" s="171" t="s">
        <v>70</v>
      </c>
      <c r="B60" s="171" t="s">
        <v>542</v>
      </c>
      <c r="C60" s="172" t="n">
        <v>80.55</v>
      </c>
      <c r="D60" s="172" t="n">
        <v>58.77</v>
      </c>
    </row>
    <row r="61" customFormat="false" ht="13.8" hidden="false" customHeight="false" outlineLevel="0" collapsed="false">
      <c r="A61" s="171" t="s">
        <v>371</v>
      </c>
      <c r="B61" s="171" t="s">
        <v>542</v>
      </c>
      <c r="C61" s="172" t="n">
        <v>1031.44</v>
      </c>
      <c r="D61" s="172" t="s">
        <v>630</v>
      </c>
    </row>
    <row r="62" customFormat="false" ht="22.35" hidden="false" customHeight="false" outlineLevel="0" collapsed="false">
      <c r="A62" s="171" t="s">
        <v>631</v>
      </c>
      <c r="B62" s="171" t="s">
        <v>542</v>
      </c>
      <c r="C62" s="172" t="n">
        <v>506.72</v>
      </c>
      <c r="D62" s="172" t="s">
        <v>563</v>
      </c>
    </row>
    <row r="63" customFormat="false" ht="13.8" hidden="false" customHeight="false" outlineLevel="0" collapsed="false">
      <c r="A63" s="171" t="s">
        <v>632</v>
      </c>
      <c r="B63" s="171" t="s">
        <v>542</v>
      </c>
      <c r="C63" s="172" t="n">
        <v>237.8</v>
      </c>
      <c r="D63" s="172" t="s">
        <v>633</v>
      </c>
    </row>
    <row r="64" customFormat="false" ht="13.8" hidden="false" customHeight="false" outlineLevel="0" collapsed="false">
      <c r="A64" s="171" t="s">
        <v>634</v>
      </c>
      <c r="B64" s="171" t="s">
        <v>542</v>
      </c>
      <c r="C64" s="172" t="n">
        <v>399.98</v>
      </c>
      <c r="D64" s="172" t="s">
        <v>635</v>
      </c>
    </row>
    <row r="65" customFormat="false" ht="13.8" hidden="false" customHeight="false" outlineLevel="0" collapsed="false">
      <c r="A65" s="171" t="s">
        <v>636</v>
      </c>
      <c r="B65" s="171" t="s">
        <v>542</v>
      </c>
      <c r="C65" s="172" t="n">
        <v>119.73</v>
      </c>
      <c r="D65" s="172" t="n">
        <v>101.89</v>
      </c>
    </row>
    <row r="66" customFormat="false" ht="13.8" hidden="false" customHeight="false" outlineLevel="0" collapsed="false">
      <c r="A66" s="171" t="s">
        <v>637</v>
      </c>
      <c r="B66" s="171" t="s">
        <v>542</v>
      </c>
      <c r="C66" s="172" t="n">
        <v>208.33</v>
      </c>
      <c r="D66" s="172" t="n">
        <v>153.61</v>
      </c>
    </row>
    <row r="67" customFormat="false" ht="57" hidden="false" customHeight="true" outlineLevel="0" collapsed="false">
      <c r="A67" s="173" t="s">
        <v>638</v>
      </c>
      <c r="B67" s="173"/>
      <c r="C67" s="173"/>
      <c r="D67" s="173"/>
    </row>
  </sheetData>
  <mergeCells count="1">
    <mergeCell ref="A67:D6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M24"/>
  <sheetViews>
    <sheetView showFormulas="false" showGridLines="true" showRowColHeaders="true" showZeros="true" rightToLeft="false" tabSelected="false" showOutlineSymbols="true" defaultGridColor="true" view="pageBreakPreview" topLeftCell="A1" colorId="64" zoomScale="115" zoomScaleNormal="100" zoomScalePageLayoutView="115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false" hidden="false" outlineLevel="0" max="1" min="1" style="7" width="9.13"/>
    <col collapsed="false" customWidth="true" hidden="false" outlineLevel="0" max="3" min="2" style="8" width="18.12"/>
    <col collapsed="false" customWidth="true" hidden="false" outlineLevel="0" max="5" min="4" style="8" width="15.42"/>
    <col collapsed="false" customWidth="true" hidden="false" outlineLevel="0" max="6" min="6" style="8" width="14.28"/>
    <col collapsed="false" customWidth="true" hidden="false" outlineLevel="0" max="8" min="7" style="8" width="14.15"/>
    <col collapsed="false" customWidth="true" hidden="false" outlineLevel="0" max="9" min="9" style="8" width="14.69"/>
    <col collapsed="false" customWidth="true" hidden="false" outlineLevel="0" max="10" min="10" style="8" width="11.86"/>
    <col collapsed="false" customWidth="true" hidden="false" outlineLevel="0" max="11" min="11" style="8" width="12.57"/>
    <col collapsed="false" customWidth="true" hidden="false" outlineLevel="0" max="12" min="12" style="8" width="11.57"/>
    <col collapsed="false" customWidth="true" hidden="false" outlineLevel="0" max="13" min="13" style="8" width="14.86"/>
    <col collapsed="false" customWidth="false" hidden="false" outlineLevel="0" max="64" min="14" style="7" width="9.13"/>
    <col collapsed="false" customWidth="false" hidden="false" outlineLevel="0" max="1024" min="65" style="9" width="9.13"/>
  </cols>
  <sheetData>
    <row r="1" customFormat="false" ht="13.8" hidden="false" customHeight="false" outlineLevel="0" collapsed="false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2" t="s">
        <v>23</v>
      </c>
    </row>
    <row r="2" customFormat="false" ht="13.8" hidden="false" customHeight="false" outlineLevel="0" collapsed="false">
      <c r="B2" s="13" t="s">
        <v>24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customFormat="false" ht="34.5" hidden="false" customHeight="true" outlineLevel="0" collapsed="false">
      <c r="A3" s="14" t="s">
        <v>25</v>
      </c>
      <c r="B3" s="15" t="s">
        <v>26</v>
      </c>
      <c r="C3" s="15" t="s">
        <v>27</v>
      </c>
      <c r="D3" s="15" t="s">
        <v>28</v>
      </c>
      <c r="E3" s="15" t="s">
        <v>29</v>
      </c>
      <c r="F3" s="15" t="s">
        <v>30</v>
      </c>
      <c r="G3" s="15" t="s">
        <v>31</v>
      </c>
      <c r="H3" s="15" t="s">
        <v>32</v>
      </c>
      <c r="I3" s="15" t="s">
        <v>33</v>
      </c>
      <c r="J3" s="15" t="s">
        <v>34</v>
      </c>
      <c r="K3" s="15" t="s">
        <v>35</v>
      </c>
      <c r="L3" s="15" t="s">
        <v>36</v>
      </c>
      <c r="M3" s="15" t="s">
        <v>37</v>
      </c>
    </row>
    <row r="4" customFormat="false" ht="49.5" hidden="false" customHeight="true" outlineLevel="0" collapsed="false">
      <c r="A4" s="14"/>
      <c r="B4" s="15" t="s">
        <v>38</v>
      </c>
      <c r="C4" s="15" t="n">
        <v>10</v>
      </c>
      <c r="D4" s="15"/>
      <c r="E4" s="15"/>
      <c r="F4" s="15" t="s">
        <v>39</v>
      </c>
      <c r="G4" s="15"/>
      <c r="H4" s="15"/>
      <c r="I4" s="15"/>
      <c r="J4" s="15"/>
      <c r="K4" s="15" t="s">
        <v>39</v>
      </c>
      <c r="L4" s="15"/>
      <c r="M4" s="15" t="s">
        <v>39</v>
      </c>
    </row>
    <row r="5" customFormat="false" ht="49.5" hidden="false" customHeight="true" outlineLevel="0" collapsed="false">
      <c r="A5" s="14"/>
      <c r="B5" s="15" t="s">
        <v>38</v>
      </c>
      <c r="C5" s="15" t="n">
        <v>15</v>
      </c>
      <c r="D5" s="15" t="s">
        <v>40</v>
      </c>
      <c r="E5" s="15"/>
      <c r="F5" s="15"/>
      <c r="G5" s="15"/>
      <c r="H5" s="15"/>
      <c r="I5" s="15" t="s">
        <v>40</v>
      </c>
      <c r="J5" s="15"/>
      <c r="K5" s="15"/>
      <c r="L5" s="15"/>
      <c r="M5" s="15"/>
    </row>
    <row r="6" customFormat="false" ht="49.5" hidden="false" customHeight="true" outlineLevel="0" collapsed="false">
      <c r="A6" s="14"/>
      <c r="B6" s="15" t="s">
        <v>41</v>
      </c>
      <c r="C6" s="15" t="n">
        <v>40</v>
      </c>
      <c r="D6" s="15" t="s">
        <v>42</v>
      </c>
      <c r="E6" s="15"/>
      <c r="F6" s="15"/>
      <c r="G6" s="15"/>
      <c r="H6" s="15"/>
      <c r="I6" s="15" t="s">
        <v>42</v>
      </c>
      <c r="J6" s="15"/>
      <c r="K6" s="15"/>
      <c r="L6" s="15"/>
      <c r="M6" s="15"/>
    </row>
    <row r="7" customFormat="false" ht="99" hidden="false" customHeight="true" outlineLevel="0" collapsed="false">
      <c r="A7" s="14"/>
      <c r="B7" s="15" t="s">
        <v>43</v>
      </c>
      <c r="C7" s="15" t="s">
        <v>44</v>
      </c>
      <c r="D7" s="15" t="s">
        <v>45</v>
      </c>
      <c r="E7" s="15" t="s">
        <v>46</v>
      </c>
      <c r="F7" s="15" t="s">
        <v>47</v>
      </c>
      <c r="G7" s="15" t="s">
        <v>48</v>
      </c>
      <c r="H7" s="15" t="s">
        <v>49</v>
      </c>
      <c r="I7" s="15" t="s">
        <v>45</v>
      </c>
      <c r="J7" s="15" t="s">
        <v>46</v>
      </c>
      <c r="K7" s="15" t="s">
        <v>47</v>
      </c>
      <c r="L7" s="15" t="s">
        <v>48</v>
      </c>
      <c r="M7" s="15" t="s">
        <v>50</v>
      </c>
    </row>
    <row r="8" customFormat="false" ht="43.25" hidden="false" customHeight="false" outlineLevel="0" collapsed="false">
      <c r="A8" s="14"/>
      <c r="B8" s="15" t="s">
        <v>51</v>
      </c>
      <c r="C8" s="15" t="n">
        <v>180</v>
      </c>
      <c r="D8" s="15"/>
      <c r="E8" s="15" t="s">
        <v>52</v>
      </c>
      <c r="F8" s="15"/>
      <c r="G8" s="15" t="s">
        <v>53</v>
      </c>
      <c r="H8" s="15"/>
      <c r="I8" s="15"/>
      <c r="J8" s="15" t="s">
        <v>53</v>
      </c>
      <c r="K8" s="15"/>
      <c r="L8" s="15" t="s">
        <v>53</v>
      </c>
      <c r="M8" s="15" t="s">
        <v>52</v>
      </c>
    </row>
    <row r="9" customFormat="false" ht="66" hidden="false" customHeight="true" outlineLevel="0" collapsed="false">
      <c r="A9" s="14"/>
      <c r="B9" s="15" t="s">
        <v>54</v>
      </c>
      <c r="C9" s="15" t="n">
        <v>180</v>
      </c>
      <c r="D9" s="15" t="s">
        <v>55</v>
      </c>
      <c r="E9" s="15" t="s">
        <v>56</v>
      </c>
      <c r="F9" s="15" t="s">
        <v>56</v>
      </c>
      <c r="G9" s="15" t="s">
        <v>55</v>
      </c>
      <c r="H9" s="15" t="s">
        <v>56</v>
      </c>
      <c r="I9" s="15" t="s">
        <v>55</v>
      </c>
      <c r="J9" s="15" t="s">
        <v>56</v>
      </c>
      <c r="K9" s="15" t="s">
        <v>56</v>
      </c>
      <c r="L9" s="15" t="s">
        <v>55</v>
      </c>
      <c r="M9" s="15" t="s">
        <v>56</v>
      </c>
    </row>
    <row r="10" customFormat="false" ht="66" hidden="false" customHeight="true" outlineLevel="0" collapsed="false">
      <c r="A10" s="14"/>
      <c r="B10" s="15" t="s">
        <v>57</v>
      </c>
      <c r="C10" s="15" t="n">
        <v>15</v>
      </c>
      <c r="D10" s="15"/>
      <c r="E10" s="15"/>
      <c r="F10" s="15" t="s">
        <v>57</v>
      </c>
      <c r="G10" s="15"/>
      <c r="H10" s="15"/>
      <c r="I10" s="15"/>
      <c r="J10" s="15"/>
      <c r="K10" s="15"/>
      <c r="L10" s="15"/>
      <c r="M10" s="15"/>
    </row>
    <row r="11" customFormat="false" ht="22.35" hidden="false" customHeight="false" outlineLevel="0" collapsed="false">
      <c r="A11" s="14"/>
      <c r="B11" s="15" t="s">
        <v>58</v>
      </c>
      <c r="C11" s="15" t="n">
        <v>30</v>
      </c>
      <c r="D11" s="15" t="s">
        <v>59</v>
      </c>
      <c r="E11" s="15" t="s">
        <v>59</v>
      </c>
      <c r="F11" s="15" t="s">
        <v>59</v>
      </c>
      <c r="G11" s="15" t="s">
        <v>59</v>
      </c>
      <c r="H11" s="15" t="s">
        <v>59</v>
      </c>
      <c r="I11" s="15" t="s">
        <v>59</v>
      </c>
      <c r="J11" s="15" t="s">
        <v>59</v>
      </c>
      <c r="K11" s="15" t="s">
        <v>59</v>
      </c>
      <c r="L11" s="15" t="s">
        <v>59</v>
      </c>
      <c r="M11" s="15" t="s">
        <v>59</v>
      </c>
    </row>
    <row r="12" customFormat="false" ht="13.8" hidden="false" customHeight="false" outlineLevel="0" collapsed="false">
      <c r="A12" s="14"/>
      <c r="B12" s="15" t="s">
        <v>60</v>
      </c>
      <c r="C12" s="15" t="n">
        <v>100</v>
      </c>
      <c r="D12" s="15" t="s">
        <v>60</v>
      </c>
      <c r="E12" s="15" t="s">
        <v>60</v>
      </c>
      <c r="F12" s="15" t="s">
        <v>60</v>
      </c>
      <c r="G12" s="15" t="s">
        <v>60</v>
      </c>
      <c r="H12" s="15" t="s">
        <v>60</v>
      </c>
      <c r="I12" s="15" t="s">
        <v>60</v>
      </c>
      <c r="J12" s="15" t="s">
        <v>60</v>
      </c>
      <c r="K12" s="15" t="s">
        <v>60</v>
      </c>
      <c r="L12" s="15" t="s">
        <v>60</v>
      </c>
      <c r="M12" s="15" t="s">
        <v>60</v>
      </c>
    </row>
    <row r="13" customFormat="false" ht="16.5" hidden="false" customHeight="true" outlineLevel="0" collapsed="false">
      <c r="A13" s="16"/>
      <c r="B13" s="17" t="s">
        <v>23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</row>
    <row r="14" customFormat="false" ht="13.8" hidden="false" customHeight="false" outlineLevel="0" collapsed="false">
      <c r="A14" s="18"/>
      <c r="B14" s="19" t="s">
        <v>24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</row>
    <row r="15" customFormat="false" ht="132" hidden="false" customHeight="true" outlineLevel="0" collapsed="false">
      <c r="A15" s="20" t="s">
        <v>61</v>
      </c>
      <c r="B15" s="15" t="s">
        <v>62</v>
      </c>
      <c r="C15" s="15" t="n">
        <v>100</v>
      </c>
      <c r="D15" s="15" t="s">
        <v>63</v>
      </c>
      <c r="E15" s="15" t="s">
        <v>64</v>
      </c>
      <c r="F15" s="15" t="s">
        <v>63</v>
      </c>
      <c r="G15" s="15" t="s">
        <v>64</v>
      </c>
      <c r="H15" s="15" t="s">
        <v>64</v>
      </c>
      <c r="I15" s="15" t="s">
        <v>63</v>
      </c>
      <c r="J15" s="15" t="s">
        <v>64</v>
      </c>
      <c r="K15" s="15" t="s">
        <v>63</v>
      </c>
      <c r="L15" s="15" t="s">
        <v>64</v>
      </c>
      <c r="M15" s="15" t="s">
        <v>63</v>
      </c>
    </row>
    <row r="16" customFormat="false" ht="115.5" hidden="false" customHeight="true" outlineLevel="0" collapsed="false">
      <c r="A16" s="20"/>
      <c r="B16" s="15" t="s">
        <v>65</v>
      </c>
      <c r="C16" s="15" t="n">
        <v>250</v>
      </c>
      <c r="D16" s="15" t="s">
        <v>66</v>
      </c>
      <c r="E16" s="15" t="s">
        <v>67</v>
      </c>
      <c r="F16" s="15" t="s">
        <v>66</v>
      </c>
      <c r="G16" s="15" t="s">
        <v>67</v>
      </c>
      <c r="H16" s="15" t="s">
        <v>66</v>
      </c>
      <c r="I16" s="15" t="s">
        <v>67</v>
      </c>
      <c r="J16" s="15" t="s">
        <v>66</v>
      </c>
      <c r="K16" s="15" t="s">
        <v>67</v>
      </c>
      <c r="L16" s="15" t="s">
        <v>66</v>
      </c>
      <c r="M16" s="15" t="s">
        <v>67</v>
      </c>
    </row>
    <row r="17" customFormat="false" ht="66" hidden="false" customHeight="true" outlineLevel="0" collapsed="false">
      <c r="A17" s="20"/>
      <c r="B17" s="15" t="s">
        <v>43</v>
      </c>
      <c r="C17" s="15" t="n">
        <v>100</v>
      </c>
      <c r="D17" s="15" t="s">
        <v>68</v>
      </c>
      <c r="E17" s="15" t="s">
        <v>48</v>
      </c>
      <c r="F17" s="15" t="s">
        <v>50</v>
      </c>
      <c r="G17" s="15" t="s">
        <v>46</v>
      </c>
      <c r="H17" s="15" t="s">
        <v>48</v>
      </c>
      <c r="I17" s="15" t="s">
        <v>46</v>
      </c>
      <c r="J17" s="15" t="s">
        <v>48</v>
      </c>
      <c r="K17" s="15" t="s">
        <v>50</v>
      </c>
      <c r="L17" s="15" t="s">
        <v>46</v>
      </c>
      <c r="M17" s="15" t="s">
        <v>48</v>
      </c>
    </row>
    <row r="18" customFormat="false" ht="66" hidden="false" customHeight="true" outlineLevel="0" collapsed="false">
      <c r="A18" s="20"/>
      <c r="B18" s="15" t="s">
        <v>51</v>
      </c>
      <c r="C18" s="15" t="n">
        <v>180</v>
      </c>
      <c r="D18" s="15" t="s">
        <v>52</v>
      </c>
      <c r="E18" s="15" t="s">
        <v>53</v>
      </c>
      <c r="F18" s="15" t="s">
        <v>52</v>
      </c>
      <c r="G18" s="15" t="s">
        <v>53</v>
      </c>
      <c r="H18" s="15" t="s">
        <v>52</v>
      </c>
      <c r="I18" s="15" t="s">
        <v>53</v>
      </c>
      <c r="J18" s="15" t="s">
        <v>52</v>
      </c>
      <c r="K18" s="15" t="s">
        <v>53</v>
      </c>
      <c r="L18" s="15" t="s">
        <v>52</v>
      </c>
      <c r="M18" s="15" t="s">
        <v>53</v>
      </c>
    </row>
    <row r="19" customFormat="false" ht="66" hidden="false" customHeight="true" outlineLevel="0" collapsed="false">
      <c r="A19" s="20"/>
      <c r="B19" s="15" t="s">
        <v>54</v>
      </c>
      <c r="C19" s="15" t="n">
        <v>180</v>
      </c>
      <c r="D19" s="15" t="s">
        <v>69</v>
      </c>
      <c r="E19" s="15" t="s">
        <v>69</v>
      </c>
      <c r="F19" s="15" t="s">
        <v>69</v>
      </c>
      <c r="G19" s="15" t="s">
        <v>69</v>
      </c>
      <c r="H19" s="15" t="s">
        <v>69</v>
      </c>
      <c r="I19" s="15" t="s">
        <v>69</v>
      </c>
      <c r="J19" s="15" t="s">
        <v>69</v>
      </c>
      <c r="K19" s="15" t="s">
        <v>69</v>
      </c>
      <c r="L19" s="15" t="s">
        <v>69</v>
      </c>
      <c r="M19" s="15" t="s">
        <v>69</v>
      </c>
    </row>
    <row r="20" customFormat="false" ht="22.35" hidden="false" customHeight="false" outlineLevel="0" collapsed="false">
      <c r="A20" s="20"/>
      <c r="B20" s="15" t="s">
        <v>58</v>
      </c>
      <c r="C20" s="15" t="n">
        <v>20</v>
      </c>
      <c r="D20" s="15" t="s">
        <v>59</v>
      </c>
      <c r="E20" s="15" t="s">
        <v>59</v>
      </c>
      <c r="F20" s="15" t="s">
        <v>59</v>
      </c>
      <c r="G20" s="15" t="s">
        <v>59</v>
      </c>
      <c r="H20" s="15" t="s">
        <v>59</v>
      </c>
      <c r="I20" s="15" t="s">
        <v>59</v>
      </c>
      <c r="J20" s="15" t="s">
        <v>59</v>
      </c>
      <c r="K20" s="15" t="s">
        <v>59</v>
      </c>
      <c r="L20" s="15" t="s">
        <v>59</v>
      </c>
      <c r="M20" s="15" t="s">
        <v>59</v>
      </c>
    </row>
    <row r="21" customFormat="false" ht="33" hidden="false" customHeight="true" outlineLevel="0" collapsed="false">
      <c r="A21" s="20"/>
      <c r="B21" s="14" t="s">
        <v>58</v>
      </c>
      <c r="C21" s="14" t="n">
        <v>30</v>
      </c>
      <c r="D21" s="14" t="s">
        <v>70</v>
      </c>
      <c r="E21" s="14" t="s">
        <v>70</v>
      </c>
      <c r="F21" s="14" t="s">
        <v>70</v>
      </c>
      <c r="G21" s="14" t="s">
        <v>70</v>
      </c>
      <c r="H21" s="14" t="s">
        <v>70</v>
      </c>
      <c r="I21" s="14" t="s">
        <v>70</v>
      </c>
      <c r="J21" s="14" t="s">
        <v>70</v>
      </c>
      <c r="K21" s="14" t="s">
        <v>70</v>
      </c>
      <c r="L21" s="14" t="s">
        <v>70</v>
      </c>
      <c r="M21" s="14" t="s">
        <v>70</v>
      </c>
    </row>
    <row r="22" customFormat="false" ht="32.25" hidden="false" customHeight="true" outlineLevel="0" collapsed="false">
      <c r="A22" s="21" t="s">
        <v>71</v>
      </c>
      <c r="B22" s="21" t="s">
        <v>72</v>
      </c>
      <c r="C22" s="21" t="n">
        <v>50</v>
      </c>
      <c r="D22" s="21" t="s">
        <v>72</v>
      </c>
      <c r="E22" s="21" t="s">
        <v>72</v>
      </c>
      <c r="F22" s="21" t="s">
        <v>72</v>
      </c>
      <c r="G22" s="21" t="s">
        <v>72</v>
      </c>
      <c r="H22" s="21" t="s">
        <v>72</v>
      </c>
      <c r="I22" s="21" t="s">
        <v>72</v>
      </c>
      <c r="J22" s="21" t="s">
        <v>72</v>
      </c>
      <c r="K22" s="21" t="s">
        <v>72</v>
      </c>
      <c r="L22" s="21" t="s">
        <v>72</v>
      </c>
      <c r="M22" s="21" t="s">
        <v>72</v>
      </c>
    </row>
    <row r="23" customFormat="false" ht="43.25" hidden="false" customHeight="false" outlineLevel="0" collapsed="false">
      <c r="A23" s="21"/>
      <c r="B23" s="21" t="s">
        <v>54</v>
      </c>
      <c r="C23" s="21" t="n">
        <v>200</v>
      </c>
      <c r="D23" s="22" t="s">
        <v>56</v>
      </c>
      <c r="E23" s="22" t="s">
        <v>73</v>
      </c>
      <c r="F23" s="22" t="s">
        <v>56</v>
      </c>
      <c r="G23" s="22" t="s">
        <v>73</v>
      </c>
      <c r="H23" s="22" t="s">
        <v>55</v>
      </c>
      <c r="I23" s="22" t="s">
        <v>73</v>
      </c>
      <c r="J23" s="22" t="s">
        <v>56</v>
      </c>
      <c r="K23" s="22" t="s">
        <v>55</v>
      </c>
      <c r="L23" s="22" t="s">
        <v>73</v>
      </c>
      <c r="M23" s="22" t="s">
        <v>56</v>
      </c>
    </row>
    <row r="24" customFormat="false" ht="13.8" hidden="false" customHeight="false" outlineLevel="0" collapsed="false">
      <c r="A24" s="21"/>
      <c r="B24" s="21" t="s">
        <v>60</v>
      </c>
      <c r="C24" s="21" t="n">
        <v>100</v>
      </c>
      <c r="D24" s="21" t="s">
        <v>60</v>
      </c>
      <c r="E24" s="21" t="s">
        <v>60</v>
      </c>
      <c r="F24" s="21" t="s">
        <v>60</v>
      </c>
      <c r="G24" s="21" t="s">
        <v>60</v>
      </c>
      <c r="H24" s="21" t="s">
        <v>60</v>
      </c>
      <c r="I24" s="21" t="s">
        <v>60</v>
      </c>
      <c r="J24" s="21" t="s">
        <v>60</v>
      </c>
      <c r="K24" s="21" t="s">
        <v>60</v>
      </c>
      <c r="L24" s="21" t="s">
        <v>60</v>
      </c>
      <c r="M24" s="21" t="s">
        <v>60</v>
      </c>
    </row>
  </sheetData>
  <mergeCells count="4">
    <mergeCell ref="A3:A12"/>
    <mergeCell ref="B13:M13"/>
    <mergeCell ref="A15:A21"/>
    <mergeCell ref="A22:A24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7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2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V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0" outlineLevelCol="0"/>
  <cols>
    <col collapsed="false" customWidth="false" hidden="false" outlineLevel="0" max="1" min="1" style="23" width="9.13"/>
    <col collapsed="false" customWidth="true" hidden="false" outlineLevel="0" max="2" min="2" style="23" width="15.42"/>
    <col collapsed="false" customWidth="true" hidden="false" outlineLevel="0" max="3" min="3" style="23" width="5.57"/>
    <col collapsed="false" customWidth="true" hidden="false" outlineLevel="0" max="4" min="4" style="23" width="15.42"/>
    <col collapsed="false" customWidth="true" hidden="false" outlineLevel="0" max="5" min="5" style="23" width="4.71"/>
    <col collapsed="false" customWidth="true" hidden="false" outlineLevel="0" max="6" min="6" style="23" width="14.28"/>
    <col collapsed="false" customWidth="true" hidden="false" outlineLevel="0" max="7" min="7" style="23" width="4.29"/>
    <col collapsed="false" customWidth="true" hidden="false" outlineLevel="0" max="8" min="8" style="23" width="14.15"/>
    <col collapsed="false" customWidth="true" hidden="false" outlineLevel="0" max="9" min="9" style="23" width="4.71"/>
    <col collapsed="false" customWidth="true" hidden="false" outlineLevel="0" max="10" min="10" style="23" width="14.15"/>
    <col collapsed="false" customWidth="true" hidden="false" outlineLevel="0" max="11" min="11" style="23" width="5.01"/>
    <col collapsed="false" customWidth="true" hidden="false" outlineLevel="0" max="12" min="12" style="23" width="14.69"/>
    <col collapsed="false" customWidth="true" hidden="false" outlineLevel="0" max="13" min="13" style="23" width="5.86"/>
    <col collapsed="false" customWidth="true" hidden="false" outlineLevel="0" max="14" min="14" style="23" width="14.57"/>
    <col collapsed="false" customWidth="true" hidden="false" outlineLevel="0" max="15" min="15" style="23" width="3.86"/>
    <col collapsed="false" customWidth="true" hidden="false" outlineLevel="0" max="16" min="16" style="23" width="16.41"/>
    <col collapsed="false" customWidth="true" hidden="false" outlineLevel="0" max="17" min="17" style="23" width="5.01"/>
    <col collapsed="false" customWidth="true" hidden="false" outlineLevel="0" max="18" min="18" style="23" width="15.88"/>
    <col collapsed="false" customWidth="true" hidden="false" outlineLevel="0" max="19" min="19" style="23" width="5.14"/>
    <col collapsed="false" customWidth="true" hidden="false" outlineLevel="0" max="20" min="20" style="23" width="15.42"/>
    <col collapsed="false" customWidth="true" hidden="false" outlineLevel="0" max="21" min="21" style="23" width="5.86"/>
    <col collapsed="false" customWidth="false" hidden="false" outlineLevel="0" max="1024" min="22" style="23" width="9.13"/>
  </cols>
  <sheetData>
    <row r="1" customFormat="false" ht="13.8" hidden="false" customHeight="false" outlineLevel="0" collapsed="false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24" t="s">
        <v>74</v>
      </c>
    </row>
    <row r="2" customFormat="false" ht="13.8" hidden="false" customHeight="false" outlineLevel="0" collapsed="false">
      <c r="A2" s="25" t="s">
        <v>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customFormat="false" ht="34.5" hidden="false" customHeight="true" outlineLevel="0" collapsed="false">
      <c r="A3" s="15" t="s">
        <v>25</v>
      </c>
      <c r="B3" s="15" t="s">
        <v>28</v>
      </c>
      <c r="C3" s="15"/>
      <c r="D3" s="15" t="s">
        <v>29</v>
      </c>
      <c r="E3" s="15"/>
      <c r="F3" s="15" t="s">
        <v>30</v>
      </c>
      <c r="G3" s="15"/>
      <c r="H3" s="15" t="s">
        <v>31</v>
      </c>
      <c r="I3" s="15"/>
      <c r="J3" s="15" t="s">
        <v>32</v>
      </c>
      <c r="K3" s="15"/>
      <c r="L3" s="15" t="s">
        <v>33</v>
      </c>
      <c r="M3" s="15"/>
      <c r="N3" s="15" t="s">
        <v>34</v>
      </c>
      <c r="O3" s="15"/>
      <c r="P3" s="15" t="s">
        <v>35</v>
      </c>
      <c r="Q3" s="15"/>
      <c r="R3" s="15" t="s">
        <v>36</v>
      </c>
      <c r="S3" s="15"/>
      <c r="T3" s="15" t="s">
        <v>37</v>
      </c>
      <c r="U3" s="15"/>
    </row>
    <row r="4" customFormat="false" ht="49.5" hidden="false" customHeight="true" outlineLevel="0" collapsed="false">
      <c r="A4" s="15"/>
      <c r="B4" s="15"/>
      <c r="C4" s="15"/>
      <c r="D4" s="15"/>
      <c r="E4" s="15"/>
      <c r="F4" s="15" t="s">
        <v>39</v>
      </c>
      <c r="G4" s="15" t="n">
        <v>10</v>
      </c>
      <c r="H4" s="15"/>
      <c r="I4" s="15"/>
      <c r="J4" s="15"/>
      <c r="K4" s="15"/>
      <c r="L4" s="15"/>
      <c r="M4" s="15"/>
      <c r="N4" s="15"/>
      <c r="O4" s="15"/>
      <c r="P4" s="15" t="s">
        <v>39</v>
      </c>
      <c r="Q4" s="15" t="n">
        <v>10</v>
      </c>
      <c r="R4" s="15"/>
      <c r="S4" s="15"/>
      <c r="T4" s="15" t="s">
        <v>39</v>
      </c>
      <c r="U4" s="15" t="n">
        <v>10</v>
      </c>
    </row>
    <row r="5" customFormat="false" ht="49.5" hidden="false" customHeight="true" outlineLevel="0" collapsed="false">
      <c r="A5" s="15"/>
      <c r="B5" s="15" t="s">
        <v>40</v>
      </c>
      <c r="C5" s="15" t="n">
        <v>15</v>
      </c>
      <c r="D5" s="15"/>
      <c r="E5" s="15"/>
      <c r="F5" s="15"/>
      <c r="G5" s="15"/>
      <c r="H5" s="15"/>
      <c r="I5" s="15"/>
      <c r="J5" s="15"/>
      <c r="K5" s="15"/>
      <c r="L5" s="15" t="s">
        <v>40</v>
      </c>
      <c r="M5" s="15" t="n">
        <v>15</v>
      </c>
      <c r="N5" s="15"/>
      <c r="O5" s="15"/>
      <c r="P5" s="15"/>
      <c r="Q5" s="15"/>
      <c r="R5" s="15"/>
      <c r="S5" s="15"/>
      <c r="T5" s="15"/>
      <c r="U5" s="15"/>
    </row>
    <row r="6" customFormat="false" ht="49.5" hidden="false" customHeight="true" outlineLevel="0" collapsed="false">
      <c r="A6" s="15"/>
      <c r="B6" s="15" t="s">
        <v>42</v>
      </c>
      <c r="C6" s="15" t="n">
        <v>40</v>
      </c>
      <c r="D6" s="15"/>
      <c r="E6" s="15"/>
      <c r="F6" s="15"/>
      <c r="G6" s="15"/>
      <c r="H6" s="15"/>
      <c r="I6" s="15"/>
      <c r="J6" s="15"/>
      <c r="K6" s="15"/>
      <c r="L6" s="15" t="s">
        <v>42</v>
      </c>
      <c r="M6" s="15" t="n">
        <v>40</v>
      </c>
      <c r="N6" s="15"/>
      <c r="O6" s="15"/>
      <c r="P6" s="15"/>
      <c r="Q6" s="15"/>
      <c r="R6" s="15"/>
      <c r="S6" s="15"/>
      <c r="T6" s="15"/>
      <c r="U6" s="15"/>
    </row>
    <row r="7" customFormat="false" ht="115.5" hidden="false" customHeight="true" outlineLevel="0" collapsed="false">
      <c r="A7" s="15"/>
      <c r="B7" s="15" t="s">
        <v>75</v>
      </c>
      <c r="C7" s="15" t="n">
        <v>200</v>
      </c>
      <c r="D7" s="15" t="s">
        <v>76</v>
      </c>
      <c r="E7" s="15" t="n">
        <v>105</v>
      </c>
      <c r="F7" s="15" t="s">
        <v>77</v>
      </c>
      <c r="G7" s="15" t="n">
        <v>200</v>
      </c>
      <c r="H7" s="15" t="s">
        <v>78</v>
      </c>
      <c r="I7" s="15" t="n">
        <v>105</v>
      </c>
      <c r="J7" s="15" t="s">
        <v>79</v>
      </c>
      <c r="K7" s="15" t="n">
        <v>155</v>
      </c>
      <c r="L7" s="15" t="s">
        <v>80</v>
      </c>
      <c r="M7" s="15" t="n">
        <v>200</v>
      </c>
      <c r="N7" s="15" t="s">
        <v>81</v>
      </c>
      <c r="O7" s="15" t="n">
        <v>100</v>
      </c>
      <c r="P7" s="15" t="s">
        <v>82</v>
      </c>
      <c r="Q7" s="15" t="n">
        <v>210</v>
      </c>
      <c r="R7" s="15" t="s">
        <v>83</v>
      </c>
      <c r="S7" s="15" t="n">
        <v>100</v>
      </c>
      <c r="T7" s="15" t="s">
        <v>84</v>
      </c>
      <c r="U7" s="15" t="n">
        <v>130</v>
      </c>
    </row>
    <row r="8" customFormat="false" ht="32.8" hidden="false" customHeight="false" outlineLevel="0" collapsed="false">
      <c r="A8" s="15"/>
      <c r="B8" s="15"/>
      <c r="C8" s="15"/>
      <c r="D8" s="15"/>
      <c r="E8" s="15"/>
      <c r="F8" s="15"/>
      <c r="G8" s="15"/>
      <c r="H8" s="15"/>
      <c r="I8" s="15"/>
      <c r="J8" s="15" t="s">
        <v>85</v>
      </c>
      <c r="K8" s="15" t="n">
        <v>40</v>
      </c>
      <c r="L8" s="15"/>
      <c r="M8" s="15"/>
      <c r="N8" s="15"/>
      <c r="O8" s="15"/>
      <c r="P8" s="15"/>
      <c r="Q8" s="15"/>
      <c r="R8" s="15"/>
      <c r="S8" s="15"/>
      <c r="T8" s="15"/>
      <c r="U8" s="15"/>
    </row>
    <row r="9" customFormat="false" ht="22.35" hidden="false" customHeight="false" outlineLevel="0" collapsed="false">
      <c r="A9" s="15"/>
      <c r="B9" s="15"/>
      <c r="C9" s="15"/>
      <c r="D9" s="15" t="s">
        <v>86</v>
      </c>
      <c r="E9" s="15" t="n">
        <v>180</v>
      </c>
      <c r="F9" s="15"/>
      <c r="G9" s="15"/>
      <c r="H9" s="15" t="s">
        <v>87</v>
      </c>
      <c r="I9" s="15" t="n">
        <v>180</v>
      </c>
      <c r="J9" s="15"/>
      <c r="K9" s="15"/>
      <c r="L9" s="15"/>
      <c r="M9" s="15"/>
      <c r="N9" s="15" t="s">
        <v>88</v>
      </c>
      <c r="O9" s="15" t="n">
        <v>180</v>
      </c>
      <c r="P9" s="15"/>
      <c r="Q9" s="15"/>
      <c r="R9" s="15" t="s">
        <v>87</v>
      </c>
      <c r="S9" s="15" t="n">
        <v>180</v>
      </c>
      <c r="T9" s="15" t="s">
        <v>89</v>
      </c>
      <c r="U9" s="15" t="n">
        <v>180</v>
      </c>
    </row>
    <row r="10" customFormat="false" ht="66" hidden="false" customHeight="true" outlineLevel="0" collapsed="false">
      <c r="A10" s="15"/>
      <c r="B10" s="15" t="s">
        <v>90</v>
      </c>
      <c r="C10" s="15" t="n">
        <v>200</v>
      </c>
      <c r="D10" s="15" t="s">
        <v>91</v>
      </c>
      <c r="E10" s="15" t="n">
        <v>200</v>
      </c>
      <c r="F10" s="15" t="s">
        <v>92</v>
      </c>
      <c r="G10" s="15" t="n">
        <v>200</v>
      </c>
      <c r="H10" s="15" t="s">
        <v>93</v>
      </c>
      <c r="I10" s="15" t="n">
        <v>200</v>
      </c>
      <c r="J10" s="15" t="s">
        <v>91</v>
      </c>
      <c r="K10" s="15" t="n">
        <v>200</v>
      </c>
      <c r="L10" s="15" t="s">
        <v>90</v>
      </c>
      <c r="M10" s="15" t="n">
        <v>200</v>
      </c>
      <c r="N10" s="15" t="s">
        <v>92</v>
      </c>
      <c r="O10" s="15" t="n">
        <v>200</v>
      </c>
      <c r="P10" s="15" t="s">
        <v>91</v>
      </c>
      <c r="Q10" s="15" t="n">
        <v>200</v>
      </c>
      <c r="R10" s="15" t="s">
        <v>93</v>
      </c>
      <c r="S10" s="15" t="n">
        <v>200</v>
      </c>
      <c r="T10" s="15" t="s">
        <v>92</v>
      </c>
      <c r="U10" s="15" t="n">
        <v>200</v>
      </c>
    </row>
    <row r="11" customFormat="false" ht="66" hidden="false" customHeight="true" outlineLevel="0" collapsed="false">
      <c r="A11" s="15"/>
      <c r="B11" s="15"/>
      <c r="C11" s="15"/>
      <c r="D11" s="15"/>
      <c r="E11" s="15"/>
      <c r="F11" s="15" t="s">
        <v>94</v>
      </c>
      <c r="G11" s="15" t="n">
        <v>25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customFormat="false" ht="13.8" hidden="false" customHeight="false" outlineLevel="0" collapsed="false">
      <c r="A12" s="15"/>
      <c r="B12" s="15" t="s">
        <v>59</v>
      </c>
      <c r="C12" s="15" t="n">
        <v>40</v>
      </c>
      <c r="D12" s="15" t="s">
        <v>59</v>
      </c>
      <c r="E12" s="15" t="n">
        <v>40</v>
      </c>
      <c r="F12" s="15" t="s">
        <v>59</v>
      </c>
      <c r="G12" s="15" t="n">
        <v>40</v>
      </c>
      <c r="H12" s="15" t="s">
        <v>59</v>
      </c>
      <c r="I12" s="15" t="n">
        <v>40</v>
      </c>
      <c r="J12" s="15" t="s">
        <v>59</v>
      </c>
      <c r="K12" s="15" t="n">
        <v>70</v>
      </c>
      <c r="L12" s="15" t="s">
        <v>59</v>
      </c>
      <c r="M12" s="15" t="n">
        <v>40</v>
      </c>
      <c r="N12" s="15" t="s">
        <v>59</v>
      </c>
      <c r="O12" s="15" t="n">
        <v>40</v>
      </c>
      <c r="P12" s="15" t="s">
        <v>59</v>
      </c>
      <c r="Q12" s="15" t="n">
        <v>40</v>
      </c>
      <c r="R12" s="15" t="s">
        <v>59</v>
      </c>
      <c r="S12" s="15" t="n">
        <v>40</v>
      </c>
      <c r="T12" s="15" t="s">
        <v>59</v>
      </c>
      <c r="U12" s="15" t="n">
        <v>40</v>
      </c>
    </row>
    <row r="13" customFormat="false" ht="13.8" hidden="false" customHeight="false" outlineLevel="0" collapsed="false">
      <c r="A13" s="15"/>
      <c r="B13" s="15" t="s">
        <v>95</v>
      </c>
      <c r="C13" s="15" t="n">
        <v>100</v>
      </c>
      <c r="D13" s="15" t="s">
        <v>96</v>
      </c>
      <c r="E13" s="15" t="n">
        <v>100</v>
      </c>
      <c r="F13" s="15" t="s">
        <v>95</v>
      </c>
      <c r="G13" s="15" t="n">
        <v>100</v>
      </c>
      <c r="H13" s="15" t="s">
        <v>97</v>
      </c>
      <c r="I13" s="15" t="n">
        <v>100</v>
      </c>
      <c r="J13" s="15" t="s">
        <v>98</v>
      </c>
      <c r="K13" s="15" t="n">
        <v>100</v>
      </c>
      <c r="L13" s="15" t="s">
        <v>95</v>
      </c>
      <c r="M13" s="15" t="n">
        <v>120</v>
      </c>
      <c r="N13" s="15" t="s">
        <v>96</v>
      </c>
      <c r="O13" s="15" t="n">
        <v>100</v>
      </c>
      <c r="P13" s="15" t="s">
        <v>95</v>
      </c>
      <c r="Q13" s="15" t="n">
        <v>100</v>
      </c>
      <c r="R13" s="15" t="s">
        <v>96</v>
      </c>
      <c r="S13" s="15" t="n">
        <v>100</v>
      </c>
      <c r="T13" s="15" t="s">
        <v>98</v>
      </c>
      <c r="U13" s="15" t="n">
        <v>100</v>
      </c>
    </row>
    <row r="14" customFormat="false" ht="13.8" hidden="false" customHeight="false" outlineLevel="0" collapsed="false">
      <c r="A14" s="15"/>
      <c r="B14" s="15"/>
      <c r="C14" s="15" t="n">
        <f aca="false">SUM(C4:C13)</f>
        <v>595</v>
      </c>
      <c r="D14" s="15"/>
      <c r="E14" s="15" t="n">
        <f aca="false">SUM(E4:E13)</f>
        <v>625</v>
      </c>
      <c r="F14" s="15"/>
      <c r="G14" s="15" t="n">
        <f aca="false">SUM(G4:G13)</f>
        <v>575</v>
      </c>
      <c r="H14" s="15"/>
      <c r="I14" s="15" t="n">
        <f aca="false">SUM(I4:I13)</f>
        <v>625</v>
      </c>
      <c r="J14" s="15"/>
      <c r="K14" s="15" t="n">
        <f aca="false">SUM(K4:K13)</f>
        <v>565</v>
      </c>
      <c r="L14" s="15"/>
      <c r="M14" s="15" t="n">
        <f aca="false">SUM(M4:M13)</f>
        <v>615</v>
      </c>
      <c r="N14" s="15"/>
      <c r="O14" s="15" t="n">
        <f aca="false">SUM(O4:O13)</f>
        <v>620</v>
      </c>
      <c r="P14" s="15"/>
      <c r="Q14" s="15" t="n">
        <f aca="false">SUM(Q4:Q13)</f>
        <v>560</v>
      </c>
      <c r="R14" s="15"/>
      <c r="S14" s="15" t="n">
        <f aca="false">SUM(S4:S13)</f>
        <v>620</v>
      </c>
      <c r="T14" s="15"/>
      <c r="U14" s="15" t="n">
        <f aca="false">SUM(U4:U13)</f>
        <v>660</v>
      </c>
    </row>
    <row r="15" customFormat="false" ht="13.8" hidden="false" customHeight="false" outlineLevel="0" collapsed="false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customFormat="false" ht="13.8" hidden="false" customHeight="false" outlineLevel="0" collapsed="false">
      <c r="A16" s="16"/>
      <c r="B16" s="26" t="s">
        <v>74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customFormat="false" ht="13.8" hidden="false" customHeight="false" outlineLevel="0" collapsed="false">
      <c r="A17" s="27"/>
      <c r="B17" s="28" t="s">
        <v>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9"/>
    </row>
    <row r="18" customFormat="false" ht="132" hidden="false" customHeight="true" outlineLevel="0" collapsed="false">
      <c r="A18" s="15" t="s">
        <v>61</v>
      </c>
      <c r="B18" s="15" t="s">
        <v>99</v>
      </c>
      <c r="C18" s="15" t="n">
        <v>100</v>
      </c>
      <c r="D18" s="15" t="s">
        <v>100</v>
      </c>
      <c r="E18" s="15" t="n">
        <v>100</v>
      </c>
      <c r="F18" s="15" t="s">
        <v>101</v>
      </c>
      <c r="G18" s="15" t="n">
        <v>100</v>
      </c>
      <c r="H18" s="15" t="s">
        <v>102</v>
      </c>
      <c r="I18" s="15" t="n">
        <v>100</v>
      </c>
      <c r="J18" s="15" t="s">
        <v>103</v>
      </c>
      <c r="K18" s="15" t="n">
        <v>100</v>
      </c>
      <c r="L18" s="15" t="s">
        <v>104</v>
      </c>
      <c r="M18" s="15" t="n">
        <v>100</v>
      </c>
      <c r="N18" s="15" t="s">
        <v>105</v>
      </c>
      <c r="O18" s="15" t="n">
        <v>100</v>
      </c>
      <c r="P18" s="15" t="s">
        <v>106</v>
      </c>
      <c r="Q18" s="15" t="n">
        <v>100</v>
      </c>
      <c r="R18" s="15" t="s">
        <v>107</v>
      </c>
      <c r="S18" s="15" t="n">
        <v>100</v>
      </c>
      <c r="T18" s="15" t="s">
        <v>108</v>
      </c>
      <c r="U18" s="15" t="n">
        <v>100</v>
      </c>
    </row>
    <row r="19" customFormat="false" ht="115.5" hidden="false" customHeight="true" outlineLevel="0" collapsed="false">
      <c r="A19" s="15"/>
      <c r="B19" s="15" t="s">
        <v>109</v>
      </c>
      <c r="C19" s="15" t="n">
        <v>250</v>
      </c>
      <c r="D19" s="15" t="s">
        <v>110</v>
      </c>
      <c r="E19" s="15" t="n">
        <v>260</v>
      </c>
      <c r="F19" s="15" t="s">
        <v>111</v>
      </c>
      <c r="G19" s="15" t="n">
        <v>250</v>
      </c>
      <c r="H19" s="15" t="s">
        <v>112</v>
      </c>
      <c r="I19" s="15" t="n">
        <v>260</v>
      </c>
      <c r="J19" s="15" t="s">
        <v>113</v>
      </c>
      <c r="K19" s="15" t="n">
        <v>250</v>
      </c>
      <c r="L19" s="15" t="s">
        <v>114</v>
      </c>
      <c r="M19" s="15" t="n">
        <v>260</v>
      </c>
      <c r="N19" s="15" t="s">
        <v>115</v>
      </c>
      <c r="O19" s="15" t="n">
        <v>250</v>
      </c>
      <c r="P19" s="15" t="s">
        <v>116</v>
      </c>
      <c r="Q19" s="15" t="n">
        <v>260</v>
      </c>
      <c r="R19" s="15" t="s">
        <v>117</v>
      </c>
      <c r="S19" s="15" t="n">
        <v>250</v>
      </c>
      <c r="T19" s="15" t="s">
        <v>118</v>
      </c>
      <c r="U19" s="15" t="n">
        <v>260</v>
      </c>
    </row>
    <row r="20" customFormat="false" ht="83.25" hidden="false" customHeight="true" outlineLevel="0" collapsed="false">
      <c r="A20" s="15"/>
      <c r="B20" s="15" t="s">
        <v>119</v>
      </c>
      <c r="C20" s="15" t="n">
        <v>280</v>
      </c>
      <c r="D20" s="15" t="s">
        <v>120</v>
      </c>
      <c r="E20" s="15" t="n">
        <v>100</v>
      </c>
      <c r="F20" s="15" t="s">
        <v>121</v>
      </c>
      <c r="G20" s="15" t="n">
        <v>105</v>
      </c>
      <c r="H20" s="15" t="s">
        <v>122</v>
      </c>
      <c r="I20" s="15" t="n">
        <v>280</v>
      </c>
      <c r="J20" s="15" t="s">
        <v>123</v>
      </c>
      <c r="K20" s="15" t="n">
        <v>100</v>
      </c>
      <c r="L20" s="15" t="s">
        <v>124</v>
      </c>
      <c r="M20" s="15" t="n">
        <v>100</v>
      </c>
      <c r="N20" s="15" t="s">
        <v>125</v>
      </c>
      <c r="O20" s="15" t="n">
        <v>280</v>
      </c>
      <c r="P20" s="15" t="s">
        <v>126</v>
      </c>
      <c r="Q20" s="15" t="n">
        <v>130</v>
      </c>
      <c r="R20" s="15" t="s">
        <v>127</v>
      </c>
      <c r="S20" s="15" t="n">
        <v>100</v>
      </c>
      <c r="T20" s="15" t="s">
        <v>128</v>
      </c>
      <c r="U20" s="15" t="n">
        <v>280</v>
      </c>
    </row>
    <row r="21" customFormat="false" ht="66" hidden="false" customHeight="true" outlineLevel="0" collapsed="false">
      <c r="A21" s="15"/>
      <c r="B21" s="15"/>
      <c r="C21" s="15"/>
      <c r="D21" s="15" t="s">
        <v>88</v>
      </c>
      <c r="E21" s="15" t="n">
        <v>180</v>
      </c>
      <c r="F21" s="15" t="s">
        <v>89</v>
      </c>
      <c r="G21" s="15" t="n">
        <v>180</v>
      </c>
      <c r="H21" s="15"/>
      <c r="I21" s="15"/>
      <c r="J21" s="15" t="s">
        <v>129</v>
      </c>
      <c r="K21" s="15" t="n">
        <v>180</v>
      </c>
      <c r="L21" s="15" t="s">
        <v>87</v>
      </c>
      <c r="M21" s="15" t="n">
        <v>180</v>
      </c>
      <c r="N21" s="15"/>
      <c r="O21" s="15"/>
      <c r="P21" s="15" t="s">
        <v>130</v>
      </c>
      <c r="Q21" s="15" t="n">
        <v>180</v>
      </c>
      <c r="R21" s="15" t="s">
        <v>129</v>
      </c>
      <c r="S21" s="15" t="n">
        <v>180</v>
      </c>
      <c r="T21" s="15"/>
      <c r="U21" s="15"/>
    </row>
    <row r="22" customFormat="false" ht="66" hidden="false" customHeight="true" outlineLevel="0" collapsed="false">
      <c r="A22" s="15"/>
      <c r="B22" s="15" t="s">
        <v>131</v>
      </c>
      <c r="C22" s="15" t="n">
        <v>200</v>
      </c>
      <c r="D22" s="15" t="s">
        <v>132</v>
      </c>
      <c r="E22" s="15" t="n">
        <v>200</v>
      </c>
      <c r="F22" s="15" t="s">
        <v>133</v>
      </c>
      <c r="G22" s="15" t="n">
        <v>200</v>
      </c>
      <c r="H22" s="15" t="s">
        <v>134</v>
      </c>
      <c r="I22" s="15" t="n">
        <v>200</v>
      </c>
      <c r="J22" s="15" t="s">
        <v>135</v>
      </c>
      <c r="K22" s="15" t="n">
        <v>200</v>
      </c>
      <c r="L22" s="15" t="s">
        <v>131</v>
      </c>
      <c r="M22" s="15" t="n">
        <v>200</v>
      </c>
      <c r="N22" s="15" t="s">
        <v>134</v>
      </c>
      <c r="O22" s="15" t="n">
        <v>200</v>
      </c>
      <c r="P22" s="15" t="s">
        <v>133</v>
      </c>
      <c r="Q22" s="15" t="n">
        <v>200</v>
      </c>
      <c r="R22" s="15" t="s">
        <v>132</v>
      </c>
      <c r="S22" s="15" t="n">
        <v>200</v>
      </c>
      <c r="T22" s="15" t="s">
        <v>136</v>
      </c>
      <c r="U22" s="15" t="n">
        <v>200</v>
      </c>
    </row>
    <row r="23" customFormat="false" ht="13.8" hidden="false" customHeight="false" outlineLevel="0" collapsed="false">
      <c r="A23" s="15"/>
      <c r="B23" s="15" t="s">
        <v>59</v>
      </c>
      <c r="C23" s="15" t="n">
        <v>40</v>
      </c>
      <c r="D23" s="15" t="s">
        <v>59</v>
      </c>
      <c r="E23" s="15" t="n">
        <v>40</v>
      </c>
      <c r="F23" s="15" t="s">
        <v>59</v>
      </c>
      <c r="G23" s="15" t="n">
        <v>40</v>
      </c>
      <c r="H23" s="15" t="s">
        <v>59</v>
      </c>
      <c r="I23" s="15" t="n">
        <v>40</v>
      </c>
      <c r="J23" s="15" t="s">
        <v>59</v>
      </c>
      <c r="K23" s="15" t="n">
        <v>40</v>
      </c>
      <c r="L23" s="15" t="s">
        <v>59</v>
      </c>
      <c r="M23" s="15" t="n">
        <v>40</v>
      </c>
      <c r="N23" s="15" t="s">
        <v>59</v>
      </c>
      <c r="O23" s="15" t="n">
        <v>40</v>
      </c>
      <c r="P23" s="15" t="s">
        <v>59</v>
      </c>
      <c r="Q23" s="15" t="n">
        <v>40</v>
      </c>
      <c r="R23" s="15" t="s">
        <v>59</v>
      </c>
      <c r="S23" s="15" t="n">
        <v>40</v>
      </c>
      <c r="T23" s="15" t="s">
        <v>59</v>
      </c>
      <c r="U23" s="15" t="n">
        <v>40</v>
      </c>
    </row>
    <row r="24" customFormat="false" ht="33" hidden="false" customHeight="true" outlineLevel="0" collapsed="false">
      <c r="A24" s="15"/>
      <c r="B24" s="15" t="s">
        <v>70</v>
      </c>
      <c r="C24" s="15" t="n">
        <v>50</v>
      </c>
      <c r="D24" s="15" t="s">
        <v>70</v>
      </c>
      <c r="E24" s="15" t="n">
        <v>60</v>
      </c>
      <c r="F24" s="15" t="s">
        <v>70</v>
      </c>
      <c r="G24" s="15" t="n">
        <v>60</v>
      </c>
      <c r="H24" s="15" t="s">
        <v>70</v>
      </c>
      <c r="I24" s="15" t="n">
        <v>50</v>
      </c>
      <c r="J24" s="15" t="s">
        <v>70</v>
      </c>
      <c r="K24" s="15" t="n">
        <v>60</v>
      </c>
      <c r="L24" s="15" t="s">
        <v>70</v>
      </c>
      <c r="M24" s="15" t="n">
        <v>60</v>
      </c>
      <c r="N24" s="15" t="s">
        <v>70</v>
      </c>
      <c r="O24" s="15" t="n">
        <v>60</v>
      </c>
      <c r="P24" s="15" t="s">
        <v>70</v>
      </c>
      <c r="Q24" s="15" t="n">
        <v>50</v>
      </c>
      <c r="R24" s="15" t="s">
        <v>70</v>
      </c>
      <c r="S24" s="15" t="n">
        <v>60</v>
      </c>
      <c r="T24" s="15" t="s">
        <v>70</v>
      </c>
      <c r="U24" s="15" t="n">
        <v>60</v>
      </c>
    </row>
    <row r="25" customFormat="false" ht="13.8" hidden="false" customHeight="false" outlineLevel="0" collapsed="false">
      <c r="A25" s="15"/>
      <c r="B25" s="30"/>
      <c r="C25" s="31" t="n">
        <f aca="false">SUM(C18:C24)</f>
        <v>920</v>
      </c>
      <c r="D25" s="31"/>
      <c r="E25" s="31" t="n">
        <f aca="false">SUM(E18:E24)</f>
        <v>940</v>
      </c>
      <c r="F25" s="31"/>
      <c r="G25" s="31" t="n">
        <f aca="false">SUM(G18:G24)</f>
        <v>935</v>
      </c>
      <c r="H25" s="31"/>
      <c r="I25" s="31" t="n">
        <f aca="false">SUM(I18:I24)</f>
        <v>930</v>
      </c>
      <c r="J25" s="31"/>
      <c r="K25" s="31" t="n">
        <f aca="false">SUM(K18:K24)</f>
        <v>930</v>
      </c>
      <c r="L25" s="31"/>
      <c r="M25" s="31" t="n">
        <f aca="false">SUM(M18:M24)</f>
        <v>940</v>
      </c>
      <c r="N25" s="31"/>
      <c r="O25" s="31" t="n">
        <f aca="false">SUM(O18:O24)</f>
        <v>930</v>
      </c>
      <c r="P25" s="31"/>
      <c r="Q25" s="31" t="n">
        <f aca="false">SUM(Q18:Q24)</f>
        <v>960</v>
      </c>
      <c r="R25" s="31"/>
      <c r="S25" s="31" t="n">
        <f aca="false">SUM(S18:S24)</f>
        <v>930</v>
      </c>
      <c r="T25" s="31"/>
      <c r="U25" s="31" t="n">
        <f aca="false">SUM(U18:U24)</f>
        <v>940</v>
      </c>
    </row>
    <row r="26" customFormat="false" ht="49.5" hidden="false" customHeight="true" outlineLevel="0" collapsed="false">
      <c r="A26" s="15" t="s">
        <v>71</v>
      </c>
      <c r="B26" s="32" t="s">
        <v>137</v>
      </c>
      <c r="C26" s="33" t="n">
        <v>75</v>
      </c>
      <c r="D26" s="33" t="s">
        <v>138</v>
      </c>
      <c r="E26" s="33" t="n">
        <v>60</v>
      </c>
      <c r="F26" s="33" t="s">
        <v>139</v>
      </c>
      <c r="G26" s="33" t="n">
        <v>75</v>
      </c>
      <c r="H26" s="33" t="s">
        <v>140</v>
      </c>
      <c r="I26" s="33" t="n">
        <v>60</v>
      </c>
      <c r="J26" s="33" t="s">
        <v>141</v>
      </c>
      <c r="K26" s="33" t="n">
        <v>60</v>
      </c>
      <c r="L26" s="33" t="s">
        <v>138</v>
      </c>
      <c r="M26" s="33" t="n">
        <v>60</v>
      </c>
      <c r="N26" s="33" t="s">
        <v>137</v>
      </c>
      <c r="O26" s="33" t="n">
        <v>75</v>
      </c>
      <c r="P26" s="33" t="s">
        <v>142</v>
      </c>
      <c r="Q26" s="33" t="n">
        <v>70</v>
      </c>
      <c r="R26" s="33" t="s">
        <v>143</v>
      </c>
      <c r="S26" s="33" t="n">
        <v>60</v>
      </c>
      <c r="T26" s="33" t="s">
        <v>139</v>
      </c>
      <c r="U26" s="33" t="n">
        <v>75</v>
      </c>
    </row>
    <row r="27" customFormat="false" ht="32.8" hidden="false" customHeight="false" outlineLevel="0" collapsed="false">
      <c r="A27" s="15"/>
      <c r="B27" s="32" t="s">
        <v>144</v>
      </c>
      <c r="C27" s="33" t="n">
        <v>200</v>
      </c>
      <c r="D27" s="33" t="s">
        <v>145</v>
      </c>
      <c r="E27" s="33" t="n">
        <v>200</v>
      </c>
      <c r="F27" s="33" t="s">
        <v>92</v>
      </c>
      <c r="G27" s="33" t="n">
        <v>200</v>
      </c>
      <c r="H27" s="33" t="s">
        <v>145</v>
      </c>
      <c r="I27" s="33" t="n">
        <v>200</v>
      </c>
      <c r="J27" s="33" t="s">
        <v>90</v>
      </c>
      <c r="K27" s="33" t="n">
        <v>200</v>
      </c>
      <c r="L27" s="33" t="s">
        <v>145</v>
      </c>
      <c r="M27" s="33" t="n">
        <v>200</v>
      </c>
      <c r="N27" s="33" t="s">
        <v>144</v>
      </c>
      <c r="O27" s="33" t="n">
        <v>200</v>
      </c>
      <c r="P27" s="33" t="s">
        <v>146</v>
      </c>
      <c r="Q27" s="33" t="n">
        <v>200</v>
      </c>
      <c r="R27" s="33" t="s">
        <v>145</v>
      </c>
      <c r="S27" s="33" t="n">
        <v>200</v>
      </c>
      <c r="T27" s="33" t="s">
        <v>91</v>
      </c>
      <c r="U27" s="33" t="n">
        <v>200</v>
      </c>
    </row>
    <row r="28" customFormat="false" ht="13.8" hidden="false" customHeight="false" outlineLevel="0" collapsed="false">
      <c r="A28" s="15"/>
      <c r="B28" s="32" t="s">
        <v>96</v>
      </c>
      <c r="C28" s="33" t="n">
        <v>100</v>
      </c>
      <c r="D28" s="33" t="s">
        <v>147</v>
      </c>
      <c r="E28" s="33" t="n">
        <v>100</v>
      </c>
      <c r="F28" s="33" t="s">
        <v>96</v>
      </c>
      <c r="G28" s="33" t="n">
        <v>100</v>
      </c>
      <c r="H28" s="33" t="s">
        <v>95</v>
      </c>
      <c r="I28" s="33" t="n">
        <v>100</v>
      </c>
      <c r="J28" s="33" t="s">
        <v>147</v>
      </c>
      <c r="K28" s="33" t="n">
        <v>100</v>
      </c>
      <c r="L28" s="33" t="s">
        <v>96</v>
      </c>
      <c r="M28" s="33" t="n">
        <v>100</v>
      </c>
      <c r="N28" s="33" t="s">
        <v>147</v>
      </c>
      <c r="O28" s="33" t="n">
        <v>100</v>
      </c>
      <c r="P28" s="33" t="s">
        <v>96</v>
      </c>
      <c r="Q28" s="33" t="n">
        <v>100</v>
      </c>
      <c r="R28" s="33" t="s">
        <v>147</v>
      </c>
      <c r="S28" s="33" t="n">
        <v>100</v>
      </c>
      <c r="T28" s="33" t="s">
        <v>95</v>
      </c>
      <c r="U28" s="33" t="n">
        <v>100</v>
      </c>
    </row>
    <row r="29" customFormat="false" ht="13.8" hidden="false" customHeight="false" outlineLevel="0" collapsed="false">
      <c r="A29" s="15"/>
      <c r="B29" s="33"/>
      <c r="C29" s="33" t="n">
        <f aca="false">C26+C27+C28</f>
        <v>375</v>
      </c>
      <c r="D29" s="33"/>
      <c r="E29" s="33" t="n">
        <f aca="false">E26+E27+E28</f>
        <v>360</v>
      </c>
      <c r="F29" s="33"/>
      <c r="G29" s="33" t="n">
        <f aca="false">G26+G27+G28</f>
        <v>375</v>
      </c>
      <c r="H29" s="33"/>
      <c r="I29" s="33" t="n">
        <f aca="false">I26+I27+I28</f>
        <v>360</v>
      </c>
      <c r="J29" s="33"/>
      <c r="K29" s="33" t="n">
        <f aca="false">K26+K27+K28</f>
        <v>360</v>
      </c>
      <c r="L29" s="33"/>
      <c r="M29" s="33" t="n">
        <f aca="false">M26+M27+M28</f>
        <v>360</v>
      </c>
      <c r="N29" s="33"/>
      <c r="O29" s="33" t="n">
        <f aca="false">O26+O27+O28</f>
        <v>375</v>
      </c>
      <c r="P29" s="33"/>
      <c r="Q29" s="33" t="n">
        <f aca="false">Q26+Q27+Q28</f>
        <v>370</v>
      </c>
      <c r="R29" s="33"/>
      <c r="S29" s="33" t="n">
        <f aca="false">S26+S27+S28</f>
        <v>360</v>
      </c>
      <c r="T29" s="33"/>
      <c r="U29" s="33" t="n">
        <f aca="false">U26+U27+U28</f>
        <v>375</v>
      </c>
    </row>
    <row r="30" customFormat="false" ht="13.8" hidden="false" customHeight="false" outlineLevel="0" collapsed="false">
      <c r="A30" s="23" t="s">
        <v>148</v>
      </c>
      <c r="B30" s="23" t="s">
        <v>149</v>
      </c>
    </row>
  </sheetData>
  <mergeCells count="16"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B16:U16"/>
    <mergeCell ref="B17:U17"/>
    <mergeCell ref="A18:A25"/>
    <mergeCell ref="A26:A2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6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5" man="true" max="16383" min="0"/>
  </rowBreaks>
  <colBreaks count="1" manualBreakCount="1">
    <brk id="21" man="true" max="65535" min="0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48576"/>
  <sheetViews>
    <sheetView showFormulas="false" showGridLines="true" showRowColHeaders="true" showZeros="true" rightToLeft="false" tabSelected="true" showOutlineSymbols="true" defaultGridColor="true" view="pageBreakPreview" topLeftCell="A208" colorId="64" zoomScale="115" zoomScaleNormal="100" zoomScalePageLayoutView="115" workbookViewId="0">
      <selection pane="topLeft" activeCell="A242" activeCellId="0" sqref="242:242"/>
    </sheetView>
  </sheetViews>
  <sheetFormatPr defaultColWidth="9.13671875" defaultRowHeight="13.8" zeroHeight="false" outlineLevelRow="0" outlineLevelCol="0"/>
  <cols>
    <col collapsed="false" customWidth="true" hidden="false" outlineLevel="0" max="1" min="1" style="34" width="21.29"/>
    <col collapsed="false" customWidth="true" hidden="false" outlineLevel="0" max="2" min="2" style="35" width="28.38"/>
    <col collapsed="false" customWidth="true" hidden="false" outlineLevel="0" max="3" min="3" style="36" width="12.83"/>
    <col collapsed="false" customWidth="true" hidden="false" outlineLevel="0" max="5" min="4" style="36" width="6.71"/>
    <col collapsed="false" customWidth="false" hidden="false" outlineLevel="0" max="6" min="6" style="36" width="9.13"/>
    <col collapsed="false" customWidth="true" hidden="false" outlineLevel="0" max="7" min="7" style="36" width="8.86"/>
    <col collapsed="false" customWidth="true" hidden="false" outlineLevel="0" max="8" min="8" style="36" width="4.57"/>
    <col collapsed="false" customWidth="true" hidden="false" outlineLevel="0" max="9" min="9" style="36" width="6.71"/>
    <col collapsed="false" customWidth="true" hidden="false" outlineLevel="0" max="10" min="10" style="36" width="8.71"/>
    <col collapsed="false" customWidth="true" hidden="false" outlineLevel="0" max="11" min="11" style="36" width="5.57"/>
    <col collapsed="false" customWidth="true" hidden="false" outlineLevel="0" max="13" min="12" style="36" width="7.71"/>
    <col collapsed="false" customWidth="true" hidden="false" outlineLevel="0" max="14" min="14" style="36" width="6.04"/>
    <col collapsed="false" customWidth="true" hidden="false" outlineLevel="0" max="15" min="15" style="37" width="4.95"/>
    <col collapsed="false" customWidth="true" hidden="false" outlineLevel="0" max="255" min="16" style="38" width="8.29"/>
    <col collapsed="false" customWidth="true" hidden="false" outlineLevel="0" max="256" min="256" style="38" width="9.85"/>
    <col collapsed="false" customWidth="false" hidden="false" outlineLevel="0" max="1022" min="257" style="38" width="9.13"/>
    <col collapsed="false" customWidth="true" hidden="false" outlineLevel="0" max="1024" min="1023" style="0" width="11.52"/>
  </cols>
  <sheetData>
    <row r="1" customFormat="false" ht="13.8" hidden="false" customHeight="false" outlineLevel="0" collapsed="false">
      <c r="M1" s="39" t="s">
        <v>150</v>
      </c>
      <c r="N1" s="39"/>
      <c r="O1" s="39"/>
    </row>
    <row r="2" s="43" customFormat="true" ht="41.25" hidden="false" customHeight="true" outlineLevel="0" collapsed="false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  <c r="O2" s="42"/>
      <c r="AMI2" s="0"/>
      <c r="AMJ2" s="0"/>
    </row>
    <row r="3" s="43" customFormat="true" ht="13.8" hidden="false" customHeight="false" outlineLevel="0" collapsed="false">
      <c r="A3" s="44" t="s">
        <v>151</v>
      </c>
      <c r="B3" s="40" t="s">
        <v>152</v>
      </c>
      <c r="C3" s="40"/>
      <c r="D3" s="40"/>
      <c r="E3" s="40"/>
      <c r="F3" s="45"/>
      <c r="G3" s="45"/>
      <c r="H3" s="46"/>
      <c r="I3" s="46"/>
      <c r="J3" s="46"/>
      <c r="K3" s="46"/>
      <c r="L3" s="46"/>
      <c r="M3" s="46"/>
      <c r="N3" s="47"/>
      <c r="O3" s="40"/>
      <c r="AMI3" s="0"/>
      <c r="AMJ3" s="0"/>
    </row>
    <row r="4" s="43" customFormat="true" ht="13.8" hidden="false" customHeight="false" outlineLevel="0" collapsed="false">
      <c r="A4" s="48" t="s">
        <v>153</v>
      </c>
      <c r="B4" s="40"/>
      <c r="C4" s="40"/>
      <c r="D4" s="40"/>
      <c r="E4" s="40"/>
      <c r="F4" s="45"/>
      <c r="G4" s="45"/>
      <c r="H4" s="46"/>
      <c r="I4" s="46"/>
      <c r="J4" s="46"/>
      <c r="K4" s="46"/>
      <c r="L4" s="46"/>
      <c r="M4" s="46"/>
      <c r="N4" s="47"/>
      <c r="O4" s="40"/>
      <c r="AMI4" s="0"/>
      <c r="AMJ4" s="0"/>
    </row>
    <row r="5" customFormat="false" ht="16.5" hidden="false" customHeight="true" outlineLevel="0" collapsed="false">
      <c r="A5" s="49" t="s">
        <v>154</v>
      </c>
      <c r="B5" s="49" t="s">
        <v>155</v>
      </c>
      <c r="C5" s="49" t="s">
        <v>156</v>
      </c>
      <c r="D5" s="49" t="s">
        <v>157</v>
      </c>
      <c r="E5" s="49"/>
      <c r="F5" s="49"/>
      <c r="G5" s="49" t="s">
        <v>158</v>
      </c>
      <c r="H5" s="49" t="s">
        <v>159</v>
      </c>
      <c r="I5" s="49"/>
      <c r="J5" s="49"/>
      <c r="K5" s="49"/>
      <c r="L5" s="49" t="s">
        <v>160</v>
      </c>
      <c r="M5" s="49"/>
      <c r="N5" s="49"/>
      <c r="O5" s="49"/>
    </row>
    <row r="6" customFormat="false" ht="13.8" hidden="false" customHeight="false" outlineLevel="0" collapsed="false">
      <c r="A6" s="49"/>
      <c r="B6" s="49"/>
      <c r="C6" s="49"/>
      <c r="D6" s="49" t="s">
        <v>161</v>
      </c>
      <c r="E6" s="49" t="s">
        <v>162</v>
      </c>
      <c r="F6" s="49" t="s">
        <v>163</v>
      </c>
      <c r="G6" s="49"/>
      <c r="H6" s="49" t="s">
        <v>164</v>
      </c>
      <c r="I6" s="49" t="s">
        <v>165</v>
      </c>
      <c r="J6" s="49" t="s">
        <v>166</v>
      </c>
      <c r="K6" s="49" t="s">
        <v>167</v>
      </c>
      <c r="L6" s="49" t="s">
        <v>168</v>
      </c>
      <c r="M6" s="49" t="s">
        <v>169</v>
      </c>
      <c r="N6" s="49" t="s">
        <v>170</v>
      </c>
      <c r="O6" s="49" t="s">
        <v>171</v>
      </c>
    </row>
    <row r="7" customFormat="false" ht="13.8" hidden="false" customHeight="false" outlineLevel="0" collapsed="false">
      <c r="A7" s="50" t="n">
        <v>1</v>
      </c>
      <c r="B7" s="50" t="n">
        <v>2</v>
      </c>
      <c r="C7" s="50" t="n">
        <v>3</v>
      </c>
      <c r="D7" s="50" t="n">
        <v>4</v>
      </c>
      <c r="E7" s="50" t="n">
        <v>5</v>
      </c>
      <c r="F7" s="50" t="n">
        <v>6</v>
      </c>
      <c r="G7" s="50" t="n">
        <v>7</v>
      </c>
      <c r="H7" s="50" t="n">
        <v>8</v>
      </c>
      <c r="I7" s="50" t="n">
        <v>9</v>
      </c>
      <c r="J7" s="50" t="n">
        <v>10</v>
      </c>
      <c r="K7" s="50" t="n">
        <v>11</v>
      </c>
      <c r="L7" s="50" t="n">
        <v>12</v>
      </c>
      <c r="M7" s="50" t="n">
        <v>13</v>
      </c>
      <c r="N7" s="50" t="n">
        <v>14</v>
      </c>
      <c r="O7" s="50" t="n">
        <v>15</v>
      </c>
    </row>
    <row r="8" customFormat="false" ht="13.8" hidden="false" customHeight="false" outlineLevel="0" collapsed="false">
      <c r="A8" s="51" t="s">
        <v>172</v>
      </c>
      <c r="B8" s="52" t="s">
        <v>173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customFormat="false" ht="13.8" hidden="false" customHeight="false" outlineLevel="0" collapsed="false">
      <c r="A9" s="51" t="s">
        <v>174</v>
      </c>
      <c r="B9" s="52" t="n">
        <v>1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</row>
    <row r="10" customFormat="false" ht="13.8" hidden="false" customHeight="false" outlineLevel="0" collapsed="false">
      <c r="A10" s="54" t="s">
        <v>175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customFormat="false" ht="13.8" hidden="false" customHeight="false" outlineLevel="0" collapsed="false">
      <c r="A11" s="55" t="s">
        <v>176</v>
      </c>
      <c r="B11" s="56" t="s">
        <v>39</v>
      </c>
      <c r="C11" s="50" t="n">
        <v>10</v>
      </c>
      <c r="D11" s="55" t="n">
        <v>0.05</v>
      </c>
      <c r="E11" s="55" t="n">
        <v>8.25</v>
      </c>
      <c r="F11" s="55" t="n">
        <v>0.08</v>
      </c>
      <c r="G11" s="57" t="n">
        <v>74.8</v>
      </c>
      <c r="H11" s="58"/>
      <c r="I11" s="58"/>
      <c r="J11" s="50" t="n">
        <v>59</v>
      </c>
      <c r="K11" s="57" t="n">
        <v>0.1</v>
      </c>
      <c r="L11" s="57" t="n">
        <v>1.2</v>
      </c>
      <c r="M11" s="57" t="n">
        <v>1.9</v>
      </c>
      <c r="N11" s="58"/>
      <c r="O11" s="55" t="n">
        <v>0.02</v>
      </c>
    </row>
    <row r="12" customFormat="false" ht="25.3" hidden="false" customHeight="true" outlineLevel="0" collapsed="false">
      <c r="A12" s="55" t="s">
        <v>177</v>
      </c>
      <c r="B12" s="56" t="s">
        <v>75</v>
      </c>
      <c r="C12" s="59" t="n">
        <v>200</v>
      </c>
      <c r="D12" s="60" t="n">
        <v>5.44</v>
      </c>
      <c r="E12" s="60" t="n">
        <v>6.62</v>
      </c>
      <c r="F12" s="60" t="n">
        <v>31.04</v>
      </c>
      <c r="G12" s="60" t="n">
        <v>206.14</v>
      </c>
      <c r="H12" s="60" t="n">
        <v>0.12</v>
      </c>
      <c r="I12" s="60" t="n">
        <v>0.24</v>
      </c>
      <c r="J12" s="60" t="n">
        <v>40.17</v>
      </c>
      <c r="K12" s="60" t="n">
        <v>0.15</v>
      </c>
      <c r="L12" s="61" t="n">
        <v>153.9</v>
      </c>
      <c r="M12" s="60" t="n">
        <v>136.76</v>
      </c>
      <c r="N12" s="60" t="n">
        <v>33.54</v>
      </c>
      <c r="O12" s="60" t="n">
        <v>0.75</v>
      </c>
    </row>
    <row r="13" customFormat="false" ht="13.8" hidden="false" customHeight="false" outlineLevel="0" collapsed="false">
      <c r="A13" s="55" t="s">
        <v>178</v>
      </c>
      <c r="B13" s="56" t="s">
        <v>90</v>
      </c>
      <c r="C13" s="59" t="n">
        <v>200</v>
      </c>
      <c r="D13" s="60" t="n">
        <v>3.87</v>
      </c>
      <c r="E13" s="61" t="n">
        <v>3.8</v>
      </c>
      <c r="F13" s="60" t="n">
        <v>16.09</v>
      </c>
      <c r="G13" s="60" t="n">
        <v>115.45</v>
      </c>
      <c r="H13" s="60" t="n">
        <v>0.04</v>
      </c>
      <c r="I13" s="61" t="n">
        <v>0.3</v>
      </c>
      <c r="J13" s="60" t="n">
        <v>20.12</v>
      </c>
      <c r="K13" s="60" t="n">
        <v>0.01</v>
      </c>
      <c r="L13" s="60" t="n">
        <v>145.45</v>
      </c>
      <c r="M13" s="61" t="n">
        <v>116.2</v>
      </c>
      <c r="N13" s="59" t="n">
        <v>31</v>
      </c>
      <c r="O13" s="60" t="n">
        <v>1.01</v>
      </c>
    </row>
    <row r="14" customFormat="false" ht="13.8" hidden="false" customHeight="false" outlineLevel="0" collapsed="false">
      <c r="A14" s="55"/>
      <c r="B14" s="56" t="s">
        <v>59</v>
      </c>
      <c r="C14" s="59" t="n">
        <v>60</v>
      </c>
      <c r="D14" s="60" t="n">
        <v>4.74</v>
      </c>
      <c r="E14" s="60" t="n">
        <v>0.6</v>
      </c>
      <c r="F14" s="60" t="n">
        <v>28.98</v>
      </c>
      <c r="G14" s="61" t="n">
        <v>141</v>
      </c>
      <c r="H14" s="62" t="n">
        <v>0.01</v>
      </c>
      <c r="I14" s="62"/>
      <c r="J14" s="62"/>
      <c r="K14" s="62" t="n">
        <v>0.78</v>
      </c>
      <c r="L14" s="61" t="n">
        <v>13.8</v>
      </c>
      <c r="M14" s="61" t="n">
        <v>52.2</v>
      </c>
      <c r="N14" s="61" t="n">
        <v>19.8</v>
      </c>
      <c r="O14" s="60" t="n">
        <v>1.2</v>
      </c>
    </row>
    <row r="15" customFormat="false" ht="13.8" hidden="false" customHeight="false" outlineLevel="0" collapsed="false">
      <c r="A15" s="55"/>
      <c r="B15" s="56" t="s">
        <v>70</v>
      </c>
      <c r="C15" s="59" t="n">
        <v>40</v>
      </c>
      <c r="D15" s="60" t="n">
        <v>2.23</v>
      </c>
      <c r="E15" s="60" t="n">
        <v>0.43</v>
      </c>
      <c r="F15" s="60" t="n">
        <v>19.75</v>
      </c>
      <c r="G15" s="61" t="n">
        <v>79.19</v>
      </c>
      <c r="H15" s="61" t="n">
        <v>0.13</v>
      </c>
      <c r="I15" s="62"/>
      <c r="J15" s="62"/>
      <c r="K15" s="60" t="n">
        <v>0.55</v>
      </c>
      <c r="L15" s="61" t="n">
        <v>11.59</v>
      </c>
      <c r="M15" s="59" t="n">
        <v>59.99</v>
      </c>
      <c r="N15" s="61" t="n">
        <v>18.79</v>
      </c>
      <c r="O15" s="60" t="n">
        <v>1.55</v>
      </c>
    </row>
    <row r="16" customFormat="false" ht="13.8" hidden="false" customHeight="false" outlineLevel="0" collapsed="false">
      <c r="A16" s="50"/>
      <c r="B16" s="56" t="s">
        <v>179</v>
      </c>
      <c r="C16" s="59" t="n">
        <v>40</v>
      </c>
      <c r="D16" s="61" t="n">
        <v>2.93</v>
      </c>
      <c r="E16" s="61" t="n">
        <v>4.73</v>
      </c>
      <c r="F16" s="59" t="n">
        <v>24.66</v>
      </c>
      <c r="G16" s="59" t="n">
        <v>105.33</v>
      </c>
      <c r="H16" s="60" t="n">
        <v>0.08</v>
      </c>
      <c r="I16" s="59" t="n">
        <v>0</v>
      </c>
      <c r="J16" s="59" t="n">
        <v>0.04</v>
      </c>
      <c r="K16" s="61" t="n">
        <v>0.72</v>
      </c>
      <c r="L16" s="59" t="n">
        <v>12.21</v>
      </c>
      <c r="M16" s="59" t="n">
        <v>44.56</v>
      </c>
      <c r="N16" s="59" t="n">
        <v>7.35</v>
      </c>
      <c r="O16" s="61" t="n">
        <v>0.61</v>
      </c>
    </row>
    <row r="17" customFormat="false" ht="13.8" hidden="false" customHeight="false" outlineLevel="0" collapsed="false">
      <c r="A17" s="54" t="s">
        <v>180</v>
      </c>
      <c r="B17" s="54"/>
      <c r="C17" s="63" t="n">
        <f aca="false">SUM(C11:C16)</f>
        <v>550</v>
      </c>
      <c r="D17" s="60" t="n">
        <f aca="false">SUM(D11:D16)</f>
        <v>19.26</v>
      </c>
      <c r="E17" s="60" t="n">
        <f aca="false">SUM(E11:E16)</f>
        <v>24.43</v>
      </c>
      <c r="F17" s="60" t="n">
        <f aca="false">SUM(F11:F16)</f>
        <v>120.6</v>
      </c>
      <c r="G17" s="60" t="n">
        <f aca="false">SUM(G11:G16)</f>
        <v>721.91</v>
      </c>
      <c r="H17" s="60" t="n">
        <f aca="false">H12+H13+H14+H15+H16</f>
        <v>0.38</v>
      </c>
      <c r="I17" s="60" t="n">
        <f aca="false">I12+I13</f>
        <v>0.54</v>
      </c>
      <c r="J17" s="60" t="n">
        <f aca="false">J11+J12+J13</f>
        <v>119.29</v>
      </c>
      <c r="K17" s="61" t="n">
        <f aca="false">K11+K12+K13+K14+K15+K16</f>
        <v>2.31</v>
      </c>
      <c r="L17" s="60" t="n">
        <f aca="false">SUM(L11:L16)</f>
        <v>338.15</v>
      </c>
      <c r="M17" s="60" t="n">
        <f aca="false">SUM(M11:M16)</f>
        <v>411.61</v>
      </c>
      <c r="N17" s="60" t="n">
        <f aca="false">N12+N13+N14+N15+N16</f>
        <v>110.48</v>
      </c>
      <c r="O17" s="60" t="n">
        <f aca="false">SUM(O11:O16)</f>
        <v>5.14</v>
      </c>
    </row>
    <row r="18" customFormat="false" ht="13.8" hidden="false" customHeight="false" outlineLevel="0" collapsed="false">
      <c r="A18" s="54" t="s">
        <v>61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="38" customFormat="true" ht="13.8" hidden="false" customHeight="false" outlineLevel="0" collapsed="false">
      <c r="A19" s="64" t="s">
        <v>181</v>
      </c>
      <c r="B19" s="56" t="s">
        <v>182</v>
      </c>
      <c r="C19" s="59" t="n">
        <v>100</v>
      </c>
      <c r="D19" s="61" t="n">
        <v>2.1</v>
      </c>
      <c r="E19" s="60" t="n">
        <v>5.18</v>
      </c>
      <c r="F19" s="60" t="n">
        <v>7.77</v>
      </c>
      <c r="G19" s="60" t="n">
        <v>86.35</v>
      </c>
      <c r="H19" s="60" t="n">
        <v>0.06</v>
      </c>
      <c r="I19" s="60" t="n">
        <v>34.35</v>
      </c>
      <c r="J19" s="61" t="n">
        <v>276.5</v>
      </c>
      <c r="K19" s="60" t="n">
        <v>2.38</v>
      </c>
      <c r="L19" s="60" t="n">
        <v>39.42</v>
      </c>
      <c r="M19" s="60" t="n">
        <v>46.16</v>
      </c>
      <c r="N19" s="60" t="n">
        <v>20.44</v>
      </c>
      <c r="O19" s="60" t="n">
        <v>0.69</v>
      </c>
    </row>
    <row r="20" s="38" customFormat="true" ht="32.4" hidden="false" customHeight="false" outlineLevel="0" collapsed="false">
      <c r="A20" s="55" t="s">
        <v>183</v>
      </c>
      <c r="B20" s="56" t="s">
        <v>109</v>
      </c>
      <c r="C20" s="59" t="n">
        <v>250</v>
      </c>
      <c r="D20" s="60" t="n">
        <v>5.14</v>
      </c>
      <c r="E20" s="60" t="n">
        <v>7.48</v>
      </c>
      <c r="F20" s="60" t="n">
        <v>18.69</v>
      </c>
      <c r="G20" s="60" t="n">
        <v>163.07</v>
      </c>
      <c r="H20" s="60" t="n">
        <v>0.21</v>
      </c>
      <c r="I20" s="60" t="n">
        <v>11.81</v>
      </c>
      <c r="J20" s="60" t="n">
        <v>206.64</v>
      </c>
      <c r="K20" s="60" t="n">
        <v>2.55</v>
      </c>
      <c r="L20" s="60" t="n">
        <v>16.19</v>
      </c>
      <c r="M20" s="60" t="n">
        <v>72.26</v>
      </c>
      <c r="N20" s="60" t="n">
        <v>21.36</v>
      </c>
      <c r="O20" s="60" t="n">
        <v>0.99</v>
      </c>
    </row>
    <row r="21" customFormat="false" ht="13.8" hidden="false" customHeight="false" outlineLevel="0" collapsed="false">
      <c r="A21" s="55" t="n">
        <v>619</v>
      </c>
      <c r="B21" s="56" t="s">
        <v>184</v>
      </c>
      <c r="C21" s="59" t="n">
        <v>100</v>
      </c>
      <c r="D21" s="55" t="n">
        <v>13.87</v>
      </c>
      <c r="E21" s="55" t="n">
        <v>12.27</v>
      </c>
      <c r="F21" s="55" t="n">
        <v>3.13</v>
      </c>
      <c r="G21" s="55" t="n">
        <v>151.99</v>
      </c>
      <c r="H21" s="55" t="n">
        <v>0.18</v>
      </c>
      <c r="I21" s="55" t="n">
        <v>16.09</v>
      </c>
      <c r="J21" s="55" t="n">
        <v>5.44</v>
      </c>
      <c r="K21" s="55" t="n">
        <v>0.85</v>
      </c>
      <c r="L21" s="55" t="n">
        <v>191.87</v>
      </c>
      <c r="M21" s="55" t="n">
        <v>233.34</v>
      </c>
      <c r="N21" s="55" t="n">
        <v>17.39</v>
      </c>
      <c r="O21" s="55" t="n">
        <v>12.58</v>
      </c>
    </row>
    <row r="22" customFormat="false" ht="13.8" hidden="false" customHeight="false" outlineLevel="0" collapsed="false">
      <c r="A22" s="50" t="s">
        <v>185</v>
      </c>
      <c r="B22" s="56" t="s">
        <v>87</v>
      </c>
      <c r="C22" s="59" t="n">
        <v>180</v>
      </c>
      <c r="D22" s="60" t="n">
        <v>7.57</v>
      </c>
      <c r="E22" s="60" t="n">
        <v>3.63</v>
      </c>
      <c r="F22" s="60" t="n">
        <v>34.28</v>
      </c>
      <c r="G22" s="60" t="n">
        <v>199.76</v>
      </c>
      <c r="H22" s="60" t="n">
        <v>0.26</v>
      </c>
      <c r="I22" s="62"/>
      <c r="J22" s="59" t="n">
        <v>13</v>
      </c>
      <c r="K22" s="61" t="n">
        <v>0.5</v>
      </c>
      <c r="L22" s="60" t="n">
        <v>12.98</v>
      </c>
      <c r="M22" s="60" t="n">
        <v>179.33</v>
      </c>
      <c r="N22" s="60" t="n">
        <v>120.04</v>
      </c>
      <c r="O22" s="60" t="n">
        <v>4.03</v>
      </c>
    </row>
    <row r="23" customFormat="false" ht="22.35" hidden="false" customHeight="false" outlineLevel="0" collapsed="false">
      <c r="A23" s="50" t="s">
        <v>186</v>
      </c>
      <c r="B23" s="56" t="s">
        <v>134</v>
      </c>
      <c r="C23" s="59" t="n">
        <v>200</v>
      </c>
      <c r="D23" s="60" t="n">
        <v>0.59</v>
      </c>
      <c r="E23" s="60" t="n">
        <v>0.05</v>
      </c>
      <c r="F23" s="60" t="n">
        <v>18.58</v>
      </c>
      <c r="G23" s="60" t="n">
        <v>77.94</v>
      </c>
      <c r="H23" s="60" t="n">
        <v>0.02</v>
      </c>
      <c r="I23" s="61" t="n">
        <v>0.6</v>
      </c>
      <c r="J23" s="62"/>
      <c r="K23" s="60" t="n">
        <v>0.83</v>
      </c>
      <c r="L23" s="60" t="n">
        <v>24.33</v>
      </c>
      <c r="M23" s="61" t="n">
        <v>21.9</v>
      </c>
      <c r="N23" s="60" t="n">
        <v>15.75</v>
      </c>
      <c r="O23" s="60" t="n">
        <v>0.51</v>
      </c>
    </row>
    <row r="24" customFormat="false" ht="13.8" hidden="false" customHeight="false" outlineLevel="0" collapsed="false">
      <c r="A24" s="55"/>
      <c r="B24" s="56" t="s">
        <v>59</v>
      </c>
      <c r="C24" s="59" t="n">
        <v>40</v>
      </c>
      <c r="D24" s="60" t="n">
        <v>3.16</v>
      </c>
      <c r="E24" s="61" t="n">
        <v>0.4</v>
      </c>
      <c r="F24" s="60" t="n">
        <v>19.32</v>
      </c>
      <c r="G24" s="59" t="n">
        <v>94</v>
      </c>
      <c r="H24" s="60" t="n">
        <v>0.06</v>
      </c>
      <c r="I24" s="62"/>
      <c r="J24" s="62"/>
      <c r="K24" s="60" t="n">
        <v>0.52</v>
      </c>
      <c r="L24" s="61" t="n">
        <v>9.2</v>
      </c>
      <c r="M24" s="61" t="n">
        <v>34.8</v>
      </c>
      <c r="N24" s="61" t="n">
        <v>13.2</v>
      </c>
      <c r="O24" s="61" t="n">
        <v>0.8</v>
      </c>
    </row>
    <row r="25" customFormat="false" ht="13.8" hidden="false" customHeight="false" outlineLevel="0" collapsed="false">
      <c r="A25" s="55"/>
      <c r="B25" s="56" t="s">
        <v>70</v>
      </c>
      <c r="C25" s="59" t="n">
        <v>50</v>
      </c>
      <c r="D25" s="61" t="n">
        <v>3.3</v>
      </c>
      <c r="E25" s="61" t="n">
        <v>0.6</v>
      </c>
      <c r="F25" s="60" t="n">
        <v>19.82</v>
      </c>
      <c r="G25" s="59" t="n">
        <v>99</v>
      </c>
      <c r="H25" s="60" t="n">
        <v>0.09</v>
      </c>
      <c r="I25" s="62"/>
      <c r="J25" s="62"/>
      <c r="K25" s="61" t="n">
        <v>0.7</v>
      </c>
      <c r="L25" s="61" t="n">
        <v>14.5</v>
      </c>
      <c r="M25" s="59" t="n">
        <v>75</v>
      </c>
      <c r="N25" s="61" t="n">
        <v>23.5</v>
      </c>
      <c r="O25" s="60" t="n">
        <v>1.95</v>
      </c>
    </row>
    <row r="26" customFormat="false" ht="13.8" hidden="false" customHeight="false" outlineLevel="0" collapsed="false">
      <c r="A26" s="54" t="s">
        <v>187</v>
      </c>
      <c r="B26" s="54"/>
      <c r="C26" s="63" t="n">
        <f aca="false">SUM(C19:C25)</f>
        <v>920</v>
      </c>
      <c r="D26" s="60" t="n">
        <f aca="false">SUM(D19:D25)</f>
        <v>35.73</v>
      </c>
      <c r="E26" s="60" t="n">
        <f aca="false">SUM(E19:E25)</f>
        <v>29.61</v>
      </c>
      <c r="F26" s="60" t="n">
        <f aca="false">SUM(F19:F25)</f>
        <v>121.59</v>
      </c>
      <c r="G26" s="60" t="n">
        <f aca="false">SUM(G19:G25)</f>
        <v>872.11</v>
      </c>
      <c r="H26" s="60" t="n">
        <f aca="false">SUM(H19:H25)</f>
        <v>0.88</v>
      </c>
      <c r="I26" s="61" t="n">
        <f aca="false">I19+I20+I21+I23</f>
        <v>62.85</v>
      </c>
      <c r="J26" s="60" t="n">
        <f aca="false">J19+J20+J21+J22</f>
        <v>501.58</v>
      </c>
      <c r="K26" s="60" t="n">
        <f aca="false">SUM(K19:K25)</f>
        <v>8.33</v>
      </c>
      <c r="L26" s="60" t="n">
        <f aca="false">SUM(L19:L25)</f>
        <v>308.49</v>
      </c>
      <c r="M26" s="60" t="n">
        <f aca="false">SUM(M19:M25)</f>
        <v>662.79</v>
      </c>
      <c r="N26" s="60" t="n">
        <f aca="false">SUM(N19:N25)</f>
        <v>231.68</v>
      </c>
      <c r="O26" s="60" t="n">
        <f aca="false">SUM(O19:O25)</f>
        <v>21.55</v>
      </c>
    </row>
    <row r="27" customFormat="false" ht="13.8" hidden="false" customHeight="false" outlineLevel="0" collapsed="false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</row>
    <row r="28" customFormat="false" ht="13.8" hidden="false" customHeight="false" outlineLevel="0" collapsed="false">
      <c r="A28" s="65"/>
      <c r="B28" s="66"/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customFormat="false" ht="13.8" hidden="false" customHeight="false" outlineLevel="0" collapsed="false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customFormat="false" ht="13.8" hidden="false" customHeight="false" outlineLevel="0" collapsed="false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customFormat="false" ht="13.8" hidden="false" customHeight="true" outlineLevel="0" collapsed="false">
      <c r="A31" s="49" t="s">
        <v>154</v>
      </c>
      <c r="B31" s="49" t="s">
        <v>155</v>
      </c>
      <c r="C31" s="49" t="s">
        <v>156</v>
      </c>
      <c r="D31" s="49" t="s">
        <v>157</v>
      </c>
      <c r="E31" s="49"/>
      <c r="F31" s="49"/>
      <c r="G31" s="49" t="s">
        <v>158</v>
      </c>
      <c r="H31" s="49" t="s">
        <v>159</v>
      </c>
      <c r="I31" s="49"/>
      <c r="J31" s="49"/>
      <c r="K31" s="49"/>
      <c r="L31" s="49" t="s">
        <v>160</v>
      </c>
      <c r="M31" s="49"/>
      <c r="N31" s="49"/>
      <c r="O31" s="49"/>
    </row>
    <row r="32" customFormat="false" ht="13.8" hidden="false" customHeight="false" outlineLevel="0" collapsed="false">
      <c r="A32" s="49"/>
      <c r="B32" s="49"/>
      <c r="C32" s="49"/>
      <c r="D32" s="49" t="s">
        <v>161</v>
      </c>
      <c r="E32" s="49" t="s">
        <v>162</v>
      </c>
      <c r="F32" s="49" t="s">
        <v>163</v>
      </c>
      <c r="G32" s="49"/>
      <c r="H32" s="49" t="s">
        <v>164</v>
      </c>
      <c r="I32" s="49" t="s">
        <v>165</v>
      </c>
      <c r="J32" s="49" t="s">
        <v>166</v>
      </c>
      <c r="K32" s="49" t="s">
        <v>167</v>
      </c>
      <c r="L32" s="49" t="s">
        <v>168</v>
      </c>
      <c r="M32" s="49" t="s">
        <v>169</v>
      </c>
      <c r="N32" s="49" t="s">
        <v>170</v>
      </c>
      <c r="O32" s="49" t="s">
        <v>171</v>
      </c>
    </row>
    <row r="33" customFormat="false" ht="13.8" hidden="false" customHeight="false" outlineLevel="0" collapsed="false">
      <c r="A33" s="50" t="n">
        <v>1</v>
      </c>
      <c r="B33" s="50" t="n">
        <v>2</v>
      </c>
      <c r="C33" s="50" t="n">
        <v>3</v>
      </c>
      <c r="D33" s="50" t="n">
        <v>4</v>
      </c>
      <c r="E33" s="50" t="n">
        <v>5</v>
      </c>
      <c r="F33" s="50" t="n">
        <v>6</v>
      </c>
      <c r="G33" s="50" t="n">
        <v>7</v>
      </c>
      <c r="H33" s="50" t="n">
        <v>8</v>
      </c>
      <c r="I33" s="50" t="n">
        <v>9</v>
      </c>
      <c r="J33" s="50" t="n">
        <v>10</v>
      </c>
      <c r="K33" s="50" t="n">
        <v>11</v>
      </c>
      <c r="L33" s="50" t="n">
        <v>12</v>
      </c>
      <c r="M33" s="50" t="n">
        <v>13</v>
      </c>
      <c r="N33" s="50" t="n">
        <v>14</v>
      </c>
      <c r="O33" s="50" t="n">
        <v>15</v>
      </c>
    </row>
    <row r="34" customFormat="false" ht="13.8" hidden="false" customHeight="false" outlineLevel="0" collapsed="false">
      <c r="A34" s="51" t="s">
        <v>172</v>
      </c>
      <c r="B34" s="52" t="s">
        <v>188</v>
      </c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</row>
    <row r="35" customFormat="false" ht="13.8" hidden="false" customHeight="false" outlineLevel="0" collapsed="false">
      <c r="A35" s="51" t="s">
        <v>174</v>
      </c>
      <c r="B35" s="52" t="n">
        <v>1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</row>
    <row r="36" customFormat="false" ht="13.8" hidden="false" customHeight="false" outlineLevel="0" collapsed="false">
      <c r="A36" s="54" t="s">
        <v>175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customFormat="false" ht="16.2" hidden="false" customHeight="true" outlineLevel="0" collapsed="false">
      <c r="A37" s="55" t="s">
        <v>189</v>
      </c>
      <c r="B37" s="56" t="s">
        <v>124</v>
      </c>
      <c r="C37" s="59" t="n">
        <v>100</v>
      </c>
      <c r="D37" s="60" t="n">
        <v>15.16</v>
      </c>
      <c r="E37" s="60" t="n">
        <v>16.35</v>
      </c>
      <c r="F37" s="60" t="n">
        <v>2.96</v>
      </c>
      <c r="G37" s="61" t="n">
        <v>224.3</v>
      </c>
      <c r="H37" s="60" t="n">
        <v>0.67</v>
      </c>
      <c r="I37" s="60" t="n">
        <v>2.95</v>
      </c>
      <c r="J37" s="61" t="n">
        <v>121.7</v>
      </c>
      <c r="K37" s="61" t="n">
        <v>0.7</v>
      </c>
      <c r="L37" s="61" t="n">
        <v>18.6</v>
      </c>
      <c r="M37" s="60" t="n">
        <v>166.07</v>
      </c>
      <c r="N37" s="60" t="n">
        <v>20.45</v>
      </c>
      <c r="O37" s="60" t="n">
        <v>1.09</v>
      </c>
    </row>
    <row r="38" customFormat="false" ht="13.8" hidden="false" customHeight="false" outlineLevel="0" collapsed="false">
      <c r="A38" s="50" t="s">
        <v>190</v>
      </c>
      <c r="B38" s="56" t="s">
        <v>89</v>
      </c>
      <c r="C38" s="59" t="n">
        <v>180</v>
      </c>
      <c r="D38" s="60" t="n">
        <v>4.11</v>
      </c>
      <c r="E38" s="60" t="n">
        <v>9.69</v>
      </c>
      <c r="F38" s="61" t="n">
        <v>28.59</v>
      </c>
      <c r="G38" s="60" t="n">
        <v>218.56</v>
      </c>
      <c r="H38" s="60" t="n">
        <v>0.21</v>
      </c>
      <c r="I38" s="61" t="n">
        <v>33.67</v>
      </c>
      <c r="J38" s="62" t="n">
        <v>68.84</v>
      </c>
      <c r="K38" s="60" t="n">
        <v>0.27</v>
      </c>
      <c r="L38" s="60" t="n">
        <v>49.01</v>
      </c>
      <c r="M38" s="60" t="n">
        <v>121.39</v>
      </c>
      <c r="N38" s="60" t="n">
        <v>42.13</v>
      </c>
      <c r="O38" s="61" t="n">
        <v>1.57</v>
      </c>
    </row>
    <row r="39" customFormat="false" ht="13.8" hidden="false" customHeight="false" outlineLevel="0" collapsed="false">
      <c r="A39" s="50" t="s">
        <v>191</v>
      </c>
      <c r="B39" s="56" t="s">
        <v>91</v>
      </c>
      <c r="C39" s="59" t="n">
        <v>200</v>
      </c>
      <c r="D39" s="60" t="n">
        <v>0.26</v>
      </c>
      <c r="E39" s="60" t="n">
        <v>0.03</v>
      </c>
      <c r="F39" s="60" t="n">
        <v>11.26</v>
      </c>
      <c r="G39" s="60" t="n">
        <v>47.79</v>
      </c>
      <c r="H39" s="62"/>
      <c r="I39" s="61" t="n">
        <v>2.9</v>
      </c>
      <c r="J39" s="61" t="n">
        <v>0.5</v>
      </c>
      <c r="K39" s="60" t="n">
        <v>0.01</v>
      </c>
      <c r="L39" s="60" t="n">
        <v>8.08</v>
      </c>
      <c r="M39" s="60" t="n">
        <v>9.78</v>
      </c>
      <c r="N39" s="60" t="n">
        <v>5.24</v>
      </c>
      <c r="O39" s="61" t="n">
        <v>0.9</v>
      </c>
    </row>
    <row r="40" customFormat="false" ht="13.8" hidden="false" customHeight="false" outlineLevel="0" collapsed="false">
      <c r="A40" s="55"/>
      <c r="B40" s="56" t="s">
        <v>70</v>
      </c>
      <c r="C40" s="59" t="n">
        <v>30</v>
      </c>
      <c r="D40" s="60" t="n">
        <v>1.68</v>
      </c>
      <c r="E40" s="60" t="n">
        <v>0.33</v>
      </c>
      <c r="F40" s="60" t="n">
        <v>14.82</v>
      </c>
      <c r="G40" s="61" t="n">
        <v>59.4</v>
      </c>
      <c r="H40" s="61" t="n">
        <v>0.05</v>
      </c>
      <c r="I40" s="62"/>
      <c r="J40" s="62"/>
      <c r="K40" s="60" t="n">
        <v>0.42</v>
      </c>
      <c r="L40" s="61" t="n">
        <v>8.7</v>
      </c>
      <c r="M40" s="59" t="n">
        <v>45</v>
      </c>
      <c r="N40" s="61" t="n">
        <v>14.1</v>
      </c>
      <c r="O40" s="60" t="n">
        <v>1.17</v>
      </c>
    </row>
    <row r="41" customFormat="false" ht="13.8" hidden="false" customHeight="false" outlineLevel="0" collapsed="false">
      <c r="A41" s="55"/>
      <c r="B41" s="56" t="s">
        <v>192</v>
      </c>
      <c r="C41" s="59" t="n">
        <v>40</v>
      </c>
      <c r="D41" s="61" t="n">
        <v>0.4</v>
      </c>
      <c r="E41" s="61" t="n">
        <v>0.4</v>
      </c>
      <c r="F41" s="61" t="n">
        <v>9.8</v>
      </c>
      <c r="G41" s="59" t="n">
        <v>121</v>
      </c>
      <c r="H41" s="60" t="n">
        <v>0.03</v>
      </c>
      <c r="I41" s="59" t="n">
        <v>10</v>
      </c>
      <c r="J41" s="59" t="n">
        <v>5</v>
      </c>
      <c r="K41" s="61" t="n">
        <v>0.2</v>
      </c>
      <c r="L41" s="59" t="n">
        <v>16</v>
      </c>
      <c r="M41" s="59" t="n">
        <v>11</v>
      </c>
      <c r="N41" s="59" t="n">
        <v>9</v>
      </c>
      <c r="O41" s="61" t="n">
        <v>2.2</v>
      </c>
    </row>
    <row r="42" customFormat="false" ht="13.8" hidden="false" customHeight="false" outlineLevel="0" collapsed="false">
      <c r="A42" s="54" t="s">
        <v>180</v>
      </c>
      <c r="B42" s="54"/>
      <c r="C42" s="63" t="n">
        <f aca="false">SUM(C37:C41)</f>
        <v>550</v>
      </c>
      <c r="D42" s="60" t="n">
        <f aca="false">SUM(D37:D41)</f>
        <v>21.61</v>
      </c>
      <c r="E42" s="60" t="n">
        <f aca="false">SUM(E37:E41)</f>
        <v>26.8</v>
      </c>
      <c r="F42" s="60" t="n">
        <f aca="false">SUM(F37:F41)</f>
        <v>67.43</v>
      </c>
      <c r="G42" s="60" t="n">
        <f aca="false">SUM(G37:G41)</f>
        <v>671.05</v>
      </c>
      <c r="H42" s="60" t="n">
        <f aca="false">H37+H38+H40+H41</f>
        <v>0.96</v>
      </c>
      <c r="I42" s="61" t="n">
        <f aca="false">I37+I39</f>
        <v>5.85</v>
      </c>
      <c r="J42" s="61" t="n">
        <f aca="false">J37+J38+J39</f>
        <v>191.04</v>
      </c>
      <c r="K42" s="60" t="n">
        <f aca="false">SUM(K37:K41)</f>
        <v>1.6</v>
      </c>
      <c r="L42" s="60" t="n">
        <f aca="false">SUM(L37:L41)</f>
        <v>100.39</v>
      </c>
      <c r="M42" s="60" t="n">
        <f aca="false">SUM(M37:M41)</f>
        <v>353.24</v>
      </c>
      <c r="N42" s="60" t="n">
        <f aca="false">SUM(N37:N41)</f>
        <v>90.92</v>
      </c>
      <c r="O42" s="60" t="n">
        <f aca="false">SUM(O37:O41)</f>
        <v>6.93</v>
      </c>
    </row>
    <row r="43" customFormat="false" ht="13.8" hidden="false" customHeight="false" outlineLevel="0" collapsed="false">
      <c r="A43" s="54" t="s">
        <v>61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</row>
    <row r="44" customFormat="false" ht="13.8" hidden="false" customHeight="false" outlineLevel="0" collapsed="false">
      <c r="A44" s="50" t="s">
        <v>193</v>
      </c>
      <c r="B44" s="56" t="s">
        <v>100</v>
      </c>
      <c r="C44" s="59" t="n">
        <v>100</v>
      </c>
      <c r="D44" s="60" t="n">
        <v>1.81</v>
      </c>
      <c r="E44" s="60" t="n">
        <v>5.26</v>
      </c>
      <c r="F44" s="60" t="n">
        <v>12.76</v>
      </c>
      <c r="G44" s="60" t="n">
        <v>105.94</v>
      </c>
      <c r="H44" s="60" t="n">
        <v>0.08</v>
      </c>
      <c r="I44" s="61" t="n">
        <v>14.7</v>
      </c>
      <c r="J44" s="60" t="n">
        <v>402.14</v>
      </c>
      <c r="K44" s="60" t="n">
        <v>2.37</v>
      </c>
      <c r="L44" s="60" t="n">
        <v>25.63</v>
      </c>
      <c r="M44" s="60" t="n">
        <v>57.14</v>
      </c>
      <c r="N44" s="60" t="n">
        <v>26.95</v>
      </c>
      <c r="O44" s="60" t="n">
        <v>1.09</v>
      </c>
    </row>
    <row r="45" customFormat="false" ht="20.75" hidden="false" customHeight="true" outlineLevel="0" collapsed="false">
      <c r="A45" s="55" t="n">
        <v>88</v>
      </c>
      <c r="B45" s="56" t="s">
        <v>194</v>
      </c>
      <c r="C45" s="59" t="n">
        <v>260</v>
      </c>
      <c r="D45" s="60" t="n">
        <v>4.95</v>
      </c>
      <c r="E45" s="60" t="n">
        <v>7.89</v>
      </c>
      <c r="F45" s="60" t="n">
        <v>11.88</v>
      </c>
      <c r="G45" s="60" t="n">
        <v>139.53</v>
      </c>
      <c r="H45" s="61" t="n">
        <v>0.19</v>
      </c>
      <c r="I45" s="60" t="n">
        <v>38.99</v>
      </c>
      <c r="J45" s="60" t="n">
        <v>292.76</v>
      </c>
      <c r="K45" s="60" t="n">
        <v>1.91</v>
      </c>
      <c r="L45" s="60" t="n">
        <v>56.28</v>
      </c>
      <c r="M45" s="60" t="n">
        <v>85.78</v>
      </c>
      <c r="N45" s="60" t="n">
        <v>30.18</v>
      </c>
      <c r="O45" s="60" t="n">
        <v>1.15</v>
      </c>
    </row>
    <row r="46" s="38" customFormat="true" ht="22.05" hidden="false" customHeight="false" outlineLevel="0" collapsed="false">
      <c r="A46" s="55" t="s">
        <v>195</v>
      </c>
      <c r="B46" s="56" t="s">
        <v>196</v>
      </c>
      <c r="C46" s="50" t="n">
        <v>130</v>
      </c>
      <c r="D46" s="67" t="n">
        <v>13.8</v>
      </c>
      <c r="E46" s="67" t="n">
        <v>3.29</v>
      </c>
      <c r="F46" s="67" t="n">
        <v>12.81</v>
      </c>
      <c r="G46" s="67" t="n">
        <v>136.79</v>
      </c>
      <c r="H46" s="67" t="n">
        <v>0.13</v>
      </c>
      <c r="I46" s="67" t="n">
        <v>0.4</v>
      </c>
      <c r="J46" s="67" t="n">
        <v>15.92</v>
      </c>
      <c r="K46" s="67" t="n">
        <v>1.05</v>
      </c>
      <c r="L46" s="67" t="n">
        <v>43.01</v>
      </c>
      <c r="M46" s="67" t="n">
        <v>201.46</v>
      </c>
      <c r="N46" s="67" t="n">
        <v>48.64</v>
      </c>
      <c r="O46" s="67" t="n">
        <v>1.1</v>
      </c>
    </row>
    <row r="47" customFormat="false" ht="13.8" hidden="false" customHeight="false" outlineLevel="0" collapsed="false">
      <c r="A47" s="50" t="s">
        <v>197</v>
      </c>
      <c r="B47" s="56" t="s">
        <v>198</v>
      </c>
      <c r="C47" s="59" t="n">
        <v>180</v>
      </c>
      <c r="D47" s="60" t="n">
        <v>4.14</v>
      </c>
      <c r="E47" s="60" t="n">
        <v>5.52</v>
      </c>
      <c r="F47" s="60" t="n">
        <v>39.44</v>
      </c>
      <c r="G47" s="60" t="n">
        <v>224.55</v>
      </c>
      <c r="H47" s="60" t="n">
        <v>0.07</v>
      </c>
      <c r="I47" s="61" t="n">
        <v>4.8</v>
      </c>
      <c r="J47" s="61" t="n">
        <v>515.4</v>
      </c>
      <c r="K47" s="60" t="n">
        <v>0.42</v>
      </c>
      <c r="L47" s="60" t="n">
        <v>22.12</v>
      </c>
      <c r="M47" s="60" t="n">
        <v>105.72</v>
      </c>
      <c r="N47" s="60" t="n">
        <v>37.66</v>
      </c>
      <c r="O47" s="60" t="n">
        <v>0.94</v>
      </c>
    </row>
    <row r="48" customFormat="false" ht="13.8" hidden="false" customHeight="false" outlineLevel="0" collapsed="false">
      <c r="A48" s="55" t="s">
        <v>199</v>
      </c>
      <c r="B48" s="56" t="s">
        <v>132</v>
      </c>
      <c r="C48" s="59" t="n">
        <v>200</v>
      </c>
      <c r="D48" s="60" t="n">
        <v>0.78</v>
      </c>
      <c r="E48" s="60" t="n">
        <v>0.05</v>
      </c>
      <c r="F48" s="60" t="n">
        <v>18.63</v>
      </c>
      <c r="G48" s="60" t="n">
        <v>78.69</v>
      </c>
      <c r="H48" s="60" t="n">
        <v>0.02</v>
      </c>
      <c r="I48" s="61" t="n">
        <v>0.6</v>
      </c>
      <c r="J48" s="60" t="n">
        <v>87.45</v>
      </c>
      <c r="K48" s="60" t="n">
        <v>0.83</v>
      </c>
      <c r="L48" s="60" t="n">
        <v>24.33</v>
      </c>
      <c r="M48" s="61" t="n">
        <v>21.9</v>
      </c>
      <c r="N48" s="60" t="n">
        <v>15.75</v>
      </c>
      <c r="O48" s="60" t="n">
        <v>0.51</v>
      </c>
    </row>
    <row r="49" customFormat="false" ht="13.8" hidden="false" customHeight="false" outlineLevel="0" collapsed="false">
      <c r="A49" s="55"/>
      <c r="B49" s="56" t="s">
        <v>70</v>
      </c>
      <c r="C49" s="59" t="n">
        <v>60</v>
      </c>
      <c r="D49" s="60" t="n">
        <v>3.36</v>
      </c>
      <c r="E49" s="60" t="n">
        <v>0.66</v>
      </c>
      <c r="F49" s="60" t="n">
        <v>29.64</v>
      </c>
      <c r="G49" s="61" t="n">
        <v>118.8</v>
      </c>
      <c r="H49" s="61" t="n">
        <v>0.1</v>
      </c>
      <c r="I49" s="62"/>
      <c r="J49" s="62"/>
      <c r="K49" s="60" t="n">
        <v>0.84</v>
      </c>
      <c r="L49" s="61" t="n">
        <v>17.4</v>
      </c>
      <c r="M49" s="59" t="n">
        <v>90</v>
      </c>
      <c r="N49" s="61" t="n">
        <v>28.2</v>
      </c>
      <c r="O49" s="60" t="n">
        <v>2.34</v>
      </c>
    </row>
    <row r="50" customFormat="false" ht="13.8" hidden="false" customHeight="false" outlineLevel="0" collapsed="false">
      <c r="A50" s="55"/>
      <c r="B50" s="56" t="s">
        <v>59</v>
      </c>
      <c r="C50" s="59" t="n">
        <v>40</v>
      </c>
      <c r="D50" s="60" t="n">
        <v>3.16</v>
      </c>
      <c r="E50" s="61" t="n">
        <v>0.4</v>
      </c>
      <c r="F50" s="60" t="n">
        <v>19.32</v>
      </c>
      <c r="G50" s="59" t="n">
        <v>94</v>
      </c>
      <c r="H50" s="60" t="n">
        <v>0.06</v>
      </c>
      <c r="I50" s="62"/>
      <c r="J50" s="62"/>
      <c r="K50" s="60" t="n">
        <v>0.52</v>
      </c>
      <c r="L50" s="61" t="n">
        <v>9.2</v>
      </c>
      <c r="M50" s="61" t="n">
        <v>34.8</v>
      </c>
      <c r="N50" s="61" t="n">
        <v>13.2</v>
      </c>
      <c r="O50" s="61" t="n">
        <v>0.8</v>
      </c>
    </row>
    <row r="51" customFormat="false" ht="13.8" hidden="false" customHeight="false" outlineLevel="0" collapsed="false">
      <c r="A51" s="54" t="s">
        <v>187</v>
      </c>
      <c r="B51" s="54"/>
      <c r="C51" s="63" t="n">
        <f aca="false">SUM(C44:C50)</f>
        <v>970</v>
      </c>
      <c r="D51" s="60" t="n">
        <f aca="false">SUM(D44:D50)</f>
        <v>32</v>
      </c>
      <c r="E51" s="60" t="n">
        <f aca="false">SUM(E44:E50)</f>
        <v>23.07</v>
      </c>
      <c r="F51" s="60" t="n">
        <f aca="false">SUM(F44:F50)</f>
        <v>144.48</v>
      </c>
      <c r="G51" s="61" t="n">
        <f aca="false">SUM(G44:G50)</f>
        <v>898.3</v>
      </c>
      <c r="H51" s="60" t="n">
        <f aca="false">SUM(H44:H50)</f>
        <v>0.65</v>
      </c>
      <c r="I51" s="60" t="n">
        <f aca="false">I44+I45+I46+I47+I48</f>
        <v>59.49</v>
      </c>
      <c r="J51" s="60" t="n">
        <f aca="false">J44+J45+J46+J47+J48</f>
        <v>1313.67</v>
      </c>
      <c r="K51" s="61" t="n">
        <f aca="false">SUM(K44:K50)</f>
        <v>7.94</v>
      </c>
      <c r="L51" s="60" t="n">
        <f aca="false">SUM(L44:L50)</f>
        <v>197.97</v>
      </c>
      <c r="M51" s="60" t="n">
        <f aca="false">SUM(M44:M50)</f>
        <v>596.8</v>
      </c>
      <c r="N51" s="60" t="n">
        <f aca="false">SUM(N44:N50)</f>
        <v>200.58</v>
      </c>
      <c r="O51" s="60" t="n">
        <f aca="false">SUM(O44:O50)</f>
        <v>7.93</v>
      </c>
    </row>
    <row r="52" s="38" customFormat="true" ht="13.8" hidden="false" customHeight="false" outlineLevel="0" collapsed="false">
      <c r="AMI52" s="0"/>
      <c r="AMJ52" s="0"/>
    </row>
    <row r="53" s="38" customFormat="true" ht="13.8" hidden="false" customHeight="false" outlineLevel="0" collapsed="false">
      <c r="AMI53" s="0"/>
      <c r="AMJ53" s="0"/>
    </row>
    <row r="54" s="38" customFormat="true" ht="13.8" hidden="false" customHeight="false" outlineLevel="0" collapsed="false">
      <c r="AMI54" s="0"/>
      <c r="AMJ54" s="0"/>
    </row>
    <row r="55" s="38" customFormat="true" ht="13.8" hidden="false" customHeight="false" outlineLevel="0" collapsed="false">
      <c r="AMI55" s="0"/>
      <c r="AMJ55" s="0"/>
    </row>
    <row r="56" s="38" customFormat="true" ht="13.8" hidden="false" customHeight="false" outlineLevel="0" collapsed="false">
      <c r="AMI56" s="0"/>
      <c r="AMJ56" s="0"/>
    </row>
    <row r="57" s="38" customFormat="true" ht="13.8" hidden="false" customHeight="false" outlineLevel="0" collapsed="false">
      <c r="AMI57" s="0"/>
      <c r="AMJ57" s="0"/>
    </row>
    <row r="58" s="38" customFormat="true" ht="13.8" hidden="false" customHeight="false" outlineLevel="0" collapsed="false">
      <c r="AMI58" s="0"/>
      <c r="AMJ58" s="0"/>
    </row>
    <row r="59" s="38" customFormat="true" ht="13.8" hidden="false" customHeight="false" outlineLevel="0" collapsed="false">
      <c r="AMI59" s="0"/>
      <c r="AMJ59" s="0"/>
    </row>
    <row r="60" s="38" customFormat="true" ht="13.8" hidden="false" customHeight="false" outlineLevel="0" collapsed="false">
      <c r="AMI60" s="0"/>
      <c r="AMJ60" s="0"/>
    </row>
    <row r="61" s="38" customFormat="true" ht="13.8" hidden="false" customHeight="false" outlineLevel="0" collapsed="false">
      <c r="AMI61" s="0"/>
      <c r="AMJ61" s="0"/>
    </row>
    <row r="62" s="38" customFormat="true" ht="13.8" hidden="false" customHeight="false" outlineLevel="0" collapsed="false">
      <c r="AMI62" s="0"/>
      <c r="AMJ62" s="0"/>
    </row>
    <row r="63" s="38" customFormat="true" ht="13.8" hidden="false" customHeight="false" outlineLevel="0" collapsed="false">
      <c r="AMI63" s="0"/>
      <c r="AMJ63" s="0"/>
    </row>
    <row r="64" s="38" customFormat="true" ht="13.8" hidden="false" customHeight="false" outlineLevel="0" collapsed="false">
      <c r="AMI64" s="0"/>
      <c r="AMJ64" s="0"/>
    </row>
    <row r="65" s="38" customFormat="true" ht="13.8" hidden="false" customHeight="false" outlineLevel="0" collapsed="false">
      <c r="AMI65" s="0"/>
      <c r="AMJ65" s="0"/>
    </row>
    <row r="66" s="38" customFormat="true" ht="13.8" hidden="false" customHeight="false" outlineLevel="0" collapsed="false">
      <c r="AMI66" s="0"/>
      <c r="AMJ66" s="0"/>
    </row>
    <row r="67" s="38" customFormat="true" ht="13.8" hidden="false" customHeight="false" outlineLevel="0" collapsed="false">
      <c r="AMI67" s="0"/>
      <c r="AMJ67" s="0"/>
    </row>
    <row r="68" s="38" customFormat="true" ht="13.8" hidden="false" customHeight="false" outlineLevel="0" collapsed="false">
      <c r="AMI68" s="0"/>
      <c r="AMJ68" s="0"/>
    </row>
    <row r="69" s="38" customFormat="true" ht="13.8" hidden="false" customHeight="false" outlineLevel="0" collapsed="false">
      <c r="AMI69" s="0"/>
      <c r="AMJ69" s="0"/>
    </row>
    <row r="70" s="38" customFormat="true" ht="13.8" hidden="false" customHeight="false" outlineLevel="0" collapsed="false">
      <c r="AMI70" s="0"/>
      <c r="AMJ70" s="0"/>
    </row>
    <row r="71" s="38" customFormat="true" ht="13.8" hidden="false" customHeight="false" outlineLevel="0" collapsed="false">
      <c r="AMI71" s="0"/>
      <c r="AMJ71" s="0"/>
    </row>
    <row r="72" customFormat="false" ht="13.8" hidden="false" customHeight="true" outlineLevel="0" collapsed="false">
      <c r="A72" s="49" t="s">
        <v>154</v>
      </c>
      <c r="B72" s="49" t="s">
        <v>155</v>
      </c>
      <c r="C72" s="49" t="s">
        <v>156</v>
      </c>
      <c r="D72" s="49" t="s">
        <v>157</v>
      </c>
      <c r="E72" s="49"/>
      <c r="F72" s="49"/>
      <c r="G72" s="49" t="s">
        <v>158</v>
      </c>
      <c r="H72" s="49" t="s">
        <v>159</v>
      </c>
      <c r="I72" s="49"/>
      <c r="J72" s="49"/>
      <c r="K72" s="49"/>
      <c r="L72" s="49" t="s">
        <v>160</v>
      </c>
      <c r="M72" s="49"/>
      <c r="N72" s="49"/>
      <c r="O72" s="49"/>
    </row>
    <row r="73" customFormat="false" ht="13.8" hidden="false" customHeight="false" outlineLevel="0" collapsed="false">
      <c r="A73" s="49"/>
      <c r="B73" s="49"/>
      <c r="C73" s="49"/>
      <c r="D73" s="49" t="s">
        <v>161</v>
      </c>
      <c r="E73" s="49" t="s">
        <v>162</v>
      </c>
      <c r="F73" s="49" t="s">
        <v>163</v>
      </c>
      <c r="G73" s="49"/>
      <c r="H73" s="49" t="s">
        <v>164</v>
      </c>
      <c r="I73" s="49" t="s">
        <v>165</v>
      </c>
      <c r="J73" s="49" t="s">
        <v>166</v>
      </c>
      <c r="K73" s="49" t="s">
        <v>167</v>
      </c>
      <c r="L73" s="49" t="s">
        <v>168</v>
      </c>
      <c r="M73" s="49" t="s">
        <v>169</v>
      </c>
      <c r="N73" s="49" t="s">
        <v>170</v>
      </c>
      <c r="O73" s="49" t="s">
        <v>171</v>
      </c>
    </row>
    <row r="74" customFormat="false" ht="13.8" hidden="false" customHeight="false" outlineLevel="0" collapsed="false">
      <c r="A74" s="50" t="n">
        <v>1</v>
      </c>
      <c r="B74" s="50" t="n">
        <v>2</v>
      </c>
      <c r="C74" s="50" t="n">
        <v>3</v>
      </c>
      <c r="D74" s="50" t="n">
        <v>4</v>
      </c>
      <c r="E74" s="50" t="n">
        <v>5</v>
      </c>
      <c r="F74" s="50" t="n">
        <v>6</v>
      </c>
      <c r="G74" s="50" t="n">
        <v>7</v>
      </c>
      <c r="H74" s="50" t="n">
        <v>8</v>
      </c>
      <c r="I74" s="50" t="n">
        <v>9</v>
      </c>
      <c r="J74" s="50" t="n">
        <v>10</v>
      </c>
      <c r="K74" s="50" t="n">
        <v>11</v>
      </c>
      <c r="L74" s="50" t="n">
        <v>12</v>
      </c>
      <c r="M74" s="50" t="n">
        <v>13</v>
      </c>
      <c r="N74" s="50" t="n">
        <v>14</v>
      </c>
      <c r="O74" s="50" t="n">
        <v>15</v>
      </c>
    </row>
    <row r="75" customFormat="false" ht="13.8" hidden="false" customHeight="false" outlineLevel="0" collapsed="false">
      <c r="A75" s="48" t="s">
        <v>172</v>
      </c>
      <c r="B75" s="68" t="s">
        <v>200</v>
      </c>
      <c r="C75" s="68"/>
      <c r="D75" s="40"/>
      <c r="E75" s="40"/>
      <c r="F75" s="69"/>
      <c r="G75" s="69"/>
      <c r="H75" s="40"/>
      <c r="I75" s="40"/>
      <c r="J75" s="40"/>
      <c r="K75" s="40"/>
      <c r="L75" s="40"/>
      <c r="M75" s="40"/>
      <c r="N75" s="47"/>
      <c r="O75" s="40"/>
    </row>
    <row r="76" customFormat="false" ht="13.8" hidden="false" customHeight="false" outlineLevel="0" collapsed="false">
      <c r="A76" s="48" t="s">
        <v>174</v>
      </c>
      <c r="B76" s="68" t="n">
        <v>1</v>
      </c>
      <c r="C76" s="40"/>
      <c r="D76" s="40"/>
      <c r="E76" s="40"/>
      <c r="F76" s="69"/>
      <c r="G76" s="69"/>
      <c r="H76" s="40"/>
      <c r="I76" s="40"/>
      <c r="J76" s="40"/>
      <c r="K76" s="40"/>
      <c r="L76" s="40"/>
      <c r="M76" s="40"/>
      <c r="N76" s="47"/>
      <c r="O76" s="40"/>
    </row>
    <row r="77" customFormat="false" ht="13.8" hidden="false" customHeight="false" outlineLevel="0" collapsed="false">
      <c r="A77" s="54" t="s">
        <v>175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</row>
    <row r="78" customFormat="false" ht="13.8" hidden="false" customHeight="false" outlineLevel="0" collapsed="false">
      <c r="A78" s="50" t="n">
        <v>753</v>
      </c>
      <c r="B78" s="56" t="s">
        <v>201</v>
      </c>
      <c r="C78" s="59" t="n">
        <v>200</v>
      </c>
      <c r="D78" s="60" t="n">
        <v>11.77</v>
      </c>
      <c r="E78" s="60" t="n">
        <v>10.1</v>
      </c>
      <c r="F78" s="61" t="n">
        <v>34</v>
      </c>
      <c r="G78" s="60" t="n">
        <v>286.6</v>
      </c>
      <c r="H78" s="60" t="n">
        <v>0.08</v>
      </c>
      <c r="I78" s="61" t="n">
        <v>0.1</v>
      </c>
      <c r="J78" s="62" t="n">
        <v>0.07</v>
      </c>
      <c r="K78" s="60" t="n">
        <v>1</v>
      </c>
      <c r="L78" s="60" t="n">
        <v>207</v>
      </c>
      <c r="M78" s="60" t="n">
        <v>167</v>
      </c>
      <c r="N78" s="60" t="n">
        <v>20</v>
      </c>
      <c r="O78" s="61" t="n">
        <v>1</v>
      </c>
    </row>
    <row r="79" customFormat="false" ht="13.8" hidden="false" customHeight="false" outlineLevel="0" collapsed="false">
      <c r="A79" s="50" t="s">
        <v>202</v>
      </c>
      <c r="B79" s="56" t="s">
        <v>203</v>
      </c>
      <c r="C79" s="59" t="n">
        <v>200</v>
      </c>
      <c r="D79" s="61" t="n">
        <v>0.2</v>
      </c>
      <c r="E79" s="60" t="n">
        <v>0.02</v>
      </c>
      <c r="F79" s="60" t="n">
        <v>11.05</v>
      </c>
      <c r="G79" s="60" t="n">
        <v>45.41</v>
      </c>
      <c r="H79" s="62"/>
      <c r="I79" s="61" t="n">
        <v>0.1</v>
      </c>
      <c r="J79" s="61" t="n">
        <v>0.5</v>
      </c>
      <c r="K79" s="62"/>
      <c r="L79" s="60" t="n">
        <v>5.28</v>
      </c>
      <c r="M79" s="60" t="n">
        <v>8.24</v>
      </c>
      <c r="N79" s="61" t="n">
        <v>4.4</v>
      </c>
      <c r="O79" s="60" t="n">
        <v>0.85</v>
      </c>
    </row>
    <row r="80" customFormat="false" ht="13.8" hidden="false" customHeight="false" outlineLevel="0" collapsed="false">
      <c r="A80" s="55"/>
      <c r="B80" s="56" t="s">
        <v>70</v>
      </c>
      <c r="C80" s="59" t="n">
        <v>60</v>
      </c>
      <c r="D80" s="60" t="n">
        <v>3.36</v>
      </c>
      <c r="E80" s="60" t="n">
        <v>0.66</v>
      </c>
      <c r="F80" s="60" t="n">
        <v>29.64</v>
      </c>
      <c r="G80" s="61" t="n">
        <v>118.8</v>
      </c>
      <c r="H80" s="61" t="n">
        <v>0.1</v>
      </c>
      <c r="I80" s="62"/>
      <c r="J80" s="62"/>
      <c r="K80" s="60" t="n">
        <v>0.84</v>
      </c>
      <c r="L80" s="61" t="n">
        <v>17.4</v>
      </c>
      <c r="M80" s="59" t="n">
        <v>90</v>
      </c>
      <c r="N80" s="61" t="n">
        <v>28.2</v>
      </c>
      <c r="O80" s="60" t="n">
        <v>2.34</v>
      </c>
    </row>
    <row r="81" customFormat="false" ht="13.8" hidden="false" customHeight="false" outlineLevel="0" collapsed="false">
      <c r="A81" s="50"/>
      <c r="B81" s="56" t="s">
        <v>60</v>
      </c>
      <c r="C81" s="59" t="n">
        <v>100</v>
      </c>
      <c r="D81" s="61" t="n">
        <v>1.5</v>
      </c>
      <c r="E81" s="61" t="n">
        <v>0.5</v>
      </c>
      <c r="F81" s="59" t="n">
        <v>21</v>
      </c>
      <c r="G81" s="59" t="n">
        <v>96</v>
      </c>
      <c r="H81" s="60" t="n">
        <v>0.04</v>
      </c>
      <c r="I81" s="59" t="n">
        <v>10</v>
      </c>
      <c r="J81" s="59" t="n">
        <v>20</v>
      </c>
      <c r="K81" s="61" t="n">
        <v>0.4</v>
      </c>
      <c r="L81" s="59" t="n">
        <v>8</v>
      </c>
      <c r="M81" s="59" t="n">
        <v>28</v>
      </c>
      <c r="N81" s="59" t="n">
        <v>42</v>
      </c>
      <c r="O81" s="61" t="n">
        <v>0.6</v>
      </c>
    </row>
    <row r="82" customFormat="false" ht="13.8" hidden="false" customHeight="false" outlineLevel="0" collapsed="false">
      <c r="A82" s="54" t="s">
        <v>180</v>
      </c>
      <c r="B82" s="54"/>
      <c r="C82" s="63" t="n">
        <f aca="false">SUM(C78:C81)</f>
        <v>560</v>
      </c>
      <c r="D82" s="60" t="n">
        <f aca="false">SUM(D78:D81)</f>
        <v>16.83</v>
      </c>
      <c r="E82" s="60" t="n">
        <f aca="false">SUM(E78:E81)</f>
        <v>11.28</v>
      </c>
      <c r="F82" s="60" t="n">
        <f aca="false">SUM(F78:F81)</f>
        <v>95.69</v>
      </c>
      <c r="G82" s="60" t="n">
        <f aca="false">SUM(G78:G81)</f>
        <v>546.81</v>
      </c>
      <c r="H82" s="60" t="n">
        <f aca="false">H78+H80+H81</f>
        <v>0.22</v>
      </c>
      <c r="I82" s="60" t="n">
        <f aca="false">I78+I79+I81</f>
        <v>10.2</v>
      </c>
      <c r="J82" s="61" t="n">
        <f aca="false">J78+J79+J81</f>
        <v>20.57</v>
      </c>
      <c r="K82" s="60" t="n">
        <f aca="false">K78+K80+K81</f>
        <v>2.24</v>
      </c>
      <c r="L82" s="60" t="n">
        <f aca="false">SUM(L78:L81)</f>
        <v>237.68</v>
      </c>
      <c r="M82" s="61" t="n">
        <f aca="false">SUM(M78:M81)</f>
        <v>293.24</v>
      </c>
      <c r="N82" s="60" t="n">
        <f aca="false">SUM(N78:N81)</f>
        <v>94.6</v>
      </c>
      <c r="O82" s="61" t="n">
        <f aca="false">SUM(O78:O81)</f>
        <v>4.79</v>
      </c>
    </row>
    <row r="83" customFormat="false" ht="13.8" hidden="false" customHeight="false" outlineLevel="0" collapsed="false">
      <c r="A83" s="54" t="s">
        <v>61</v>
      </c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</row>
    <row r="84" s="38" customFormat="true" ht="13.8" hidden="false" customHeight="false" outlineLevel="0" collapsed="false">
      <c r="A84" s="55" t="s">
        <v>204</v>
      </c>
      <c r="B84" s="56" t="s">
        <v>101</v>
      </c>
      <c r="C84" s="59" t="n">
        <v>100</v>
      </c>
      <c r="D84" s="60" t="n">
        <v>1.71</v>
      </c>
      <c r="E84" s="60" t="n">
        <v>5.18</v>
      </c>
      <c r="F84" s="60" t="n">
        <v>4.83</v>
      </c>
      <c r="G84" s="60" t="n">
        <v>73.09</v>
      </c>
      <c r="H84" s="60" t="n">
        <v>0.03</v>
      </c>
      <c r="I84" s="61" t="n">
        <v>40.1</v>
      </c>
      <c r="J84" s="60" t="n">
        <v>202.64</v>
      </c>
      <c r="K84" s="60" t="n">
        <v>2.33</v>
      </c>
      <c r="L84" s="60" t="n">
        <v>46.04</v>
      </c>
      <c r="M84" s="60" t="n">
        <v>33.11</v>
      </c>
      <c r="N84" s="60" t="n">
        <v>17.95</v>
      </c>
      <c r="O84" s="60" t="n">
        <v>0.61</v>
      </c>
    </row>
    <row r="85" customFormat="false" ht="24" hidden="false" customHeight="true" outlineLevel="0" collapsed="false">
      <c r="A85" s="55" t="s">
        <v>205</v>
      </c>
      <c r="B85" s="56" t="s">
        <v>206</v>
      </c>
      <c r="C85" s="59" t="n">
        <v>250</v>
      </c>
      <c r="D85" s="61" t="n">
        <v>8.3</v>
      </c>
      <c r="E85" s="60" t="n">
        <v>5.64</v>
      </c>
      <c r="F85" s="60" t="n">
        <v>19.28</v>
      </c>
      <c r="G85" s="60" t="n">
        <v>161.47</v>
      </c>
      <c r="H85" s="60" t="n">
        <v>0.37</v>
      </c>
      <c r="I85" s="60" t="n">
        <v>11.76</v>
      </c>
      <c r="J85" s="61" t="n">
        <v>207.1</v>
      </c>
      <c r="K85" s="60" t="n">
        <v>1.57</v>
      </c>
      <c r="L85" s="60" t="n">
        <v>32.63</v>
      </c>
      <c r="M85" s="60" t="n">
        <v>106.81</v>
      </c>
      <c r="N85" s="61" t="n">
        <v>36.9</v>
      </c>
      <c r="O85" s="60" t="n">
        <v>2.19</v>
      </c>
    </row>
    <row r="86" customFormat="false" ht="13.8" hidden="false" customHeight="false" outlineLevel="0" collapsed="false">
      <c r="A86" s="55" t="n">
        <v>642</v>
      </c>
      <c r="B86" s="56" t="s">
        <v>207</v>
      </c>
      <c r="C86" s="59" t="n">
        <v>280</v>
      </c>
      <c r="D86" s="60" t="n">
        <v>25.21</v>
      </c>
      <c r="E86" s="60" t="n">
        <v>15.32</v>
      </c>
      <c r="F86" s="60" t="n">
        <v>51.02</v>
      </c>
      <c r="G86" s="61" t="n">
        <v>418.15</v>
      </c>
      <c r="H86" s="60" t="n">
        <v>0.17</v>
      </c>
      <c r="I86" s="61" t="n">
        <v>3.7</v>
      </c>
      <c r="J86" s="60" t="n">
        <v>945.12</v>
      </c>
      <c r="K86" s="60" t="n">
        <v>0.47</v>
      </c>
      <c r="L86" s="60" t="n">
        <v>34.07</v>
      </c>
      <c r="M86" s="60" t="n">
        <v>314.09</v>
      </c>
      <c r="N86" s="60" t="n">
        <v>65.51</v>
      </c>
      <c r="O86" s="60" t="n">
        <v>1.84</v>
      </c>
    </row>
    <row r="87" customFormat="false" ht="13.8" hidden="false" customHeight="false" outlineLevel="0" collapsed="false">
      <c r="A87" s="50" t="n">
        <v>342</v>
      </c>
      <c r="B87" s="56" t="s">
        <v>133</v>
      </c>
      <c r="C87" s="59" t="n">
        <v>200</v>
      </c>
      <c r="D87" s="60" t="n">
        <v>0.16</v>
      </c>
      <c r="E87" s="60" t="n">
        <v>0.16</v>
      </c>
      <c r="F87" s="61" t="n">
        <v>14.9</v>
      </c>
      <c r="G87" s="60" t="n">
        <v>62.69</v>
      </c>
      <c r="H87" s="60" t="n">
        <v>0.01</v>
      </c>
      <c r="I87" s="59" t="n">
        <v>4</v>
      </c>
      <c r="J87" s="59" t="n">
        <v>2</v>
      </c>
      <c r="K87" s="60" t="n">
        <v>0.08</v>
      </c>
      <c r="L87" s="60" t="n">
        <v>6.73</v>
      </c>
      <c r="M87" s="61" t="n">
        <v>4.4</v>
      </c>
      <c r="N87" s="61" t="n">
        <v>3.6</v>
      </c>
      <c r="O87" s="60" t="n">
        <v>0.91</v>
      </c>
    </row>
    <row r="88" customFormat="false" ht="13.8" hidden="false" customHeight="false" outlineLevel="0" collapsed="false">
      <c r="A88" s="55"/>
      <c r="B88" s="56" t="s">
        <v>70</v>
      </c>
      <c r="C88" s="59" t="n">
        <v>30</v>
      </c>
      <c r="D88" s="60" t="n">
        <v>1.68</v>
      </c>
      <c r="E88" s="60" t="n">
        <v>0.33</v>
      </c>
      <c r="F88" s="60" t="n">
        <v>14.82</v>
      </c>
      <c r="G88" s="61" t="n">
        <v>59.4</v>
      </c>
      <c r="H88" s="61" t="n">
        <v>0.05</v>
      </c>
      <c r="I88" s="62"/>
      <c r="J88" s="62"/>
      <c r="K88" s="60" t="n">
        <v>0.42</v>
      </c>
      <c r="L88" s="61" t="n">
        <v>8.7</v>
      </c>
      <c r="M88" s="59" t="n">
        <v>45</v>
      </c>
      <c r="N88" s="61" t="n">
        <v>14.1</v>
      </c>
      <c r="O88" s="60" t="n">
        <v>1.17</v>
      </c>
    </row>
    <row r="89" customFormat="false" ht="13.8" hidden="false" customHeight="false" outlineLevel="0" collapsed="false">
      <c r="A89" s="55"/>
      <c r="B89" s="56" t="s">
        <v>59</v>
      </c>
      <c r="C89" s="59" t="n">
        <v>40</v>
      </c>
      <c r="D89" s="60" t="n">
        <v>3.16</v>
      </c>
      <c r="E89" s="61" t="n">
        <v>0.4</v>
      </c>
      <c r="F89" s="60" t="n">
        <v>19.32</v>
      </c>
      <c r="G89" s="59" t="n">
        <v>94</v>
      </c>
      <c r="H89" s="60" t="n">
        <v>0.06</v>
      </c>
      <c r="I89" s="62"/>
      <c r="J89" s="62"/>
      <c r="K89" s="60" t="n">
        <v>0.52</v>
      </c>
      <c r="L89" s="61" t="n">
        <v>9.2</v>
      </c>
      <c r="M89" s="61" t="n">
        <v>34.8</v>
      </c>
      <c r="N89" s="61" t="n">
        <v>13.2</v>
      </c>
      <c r="O89" s="61" t="n">
        <v>0.8</v>
      </c>
    </row>
    <row r="90" customFormat="false" ht="13.8" hidden="false" customHeight="false" outlineLevel="0" collapsed="false">
      <c r="A90" s="54" t="s">
        <v>187</v>
      </c>
      <c r="B90" s="54"/>
      <c r="C90" s="63" t="n">
        <f aca="false">SUM(C84:C89)</f>
        <v>900</v>
      </c>
      <c r="D90" s="60" t="n">
        <f aca="false">SUM(D84:D89)</f>
        <v>40.22</v>
      </c>
      <c r="E90" s="60" t="n">
        <f aca="false">SUM(E84:E89)</f>
        <v>27.03</v>
      </c>
      <c r="F90" s="60" t="n">
        <f aca="false">SUM(F84:F89)</f>
        <v>124.17</v>
      </c>
      <c r="G90" s="60" t="n">
        <f aca="false">SUM(G84:G89)</f>
        <v>868.8</v>
      </c>
      <c r="H90" s="60" t="n">
        <f aca="false">SUM(H84:H89)</f>
        <v>0.69</v>
      </c>
      <c r="I90" s="60" t="n">
        <f aca="false">I84+I85+I86+I87</f>
        <v>59.56</v>
      </c>
      <c r="J90" s="60" t="n">
        <f aca="false">J84+J85+J86+J87</f>
        <v>1356.86</v>
      </c>
      <c r="K90" s="60" t="n">
        <f aca="false">SUM(K84:K89)</f>
        <v>5.39</v>
      </c>
      <c r="L90" s="60" t="n">
        <f aca="false">SUM(L84:L89)</f>
        <v>137.37</v>
      </c>
      <c r="M90" s="60" t="n">
        <f aca="false">SUM(M84:M89)</f>
        <v>538.21</v>
      </c>
      <c r="N90" s="60" t="n">
        <f aca="false">SUM(N84:N89)</f>
        <v>151.26</v>
      </c>
      <c r="O90" s="60" t="n">
        <f aca="false">SUM(O84:O89)</f>
        <v>7.52</v>
      </c>
    </row>
    <row r="91" customFormat="false" ht="13.8" hidden="false" customHeight="false" outlineLevel="0" collapsed="false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</row>
    <row r="92" customFormat="false" ht="13.8" hidden="false" customHeight="false" outlineLevel="0" collapsed="false">
      <c r="A92" s="70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0"/>
      <c r="M92" s="70"/>
      <c r="N92" s="70"/>
      <c r="O92" s="70"/>
    </row>
    <row r="93" customFormat="false" ht="13.8" hidden="false" customHeight="false" outlineLevel="0" collapsed="false">
      <c r="A93" s="38"/>
      <c r="B93" s="38"/>
      <c r="C93" s="68"/>
      <c r="D93" s="40"/>
      <c r="E93" s="40"/>
      <c r="F93" s="69"/>
      <c r="G93" s="69"/>
      <c r="H93" s="40"/>
      <c r="I93" s="40"/>
      <c r="J93" s="40"/>
      <c r="K93" s="40"/>
      <c r="L93" s="40"/>
      <c r="M93" s="40"/>
      <c r="N93" s="47"/>
      <c r="O93" s="40"/>
    </row>
    <row r="94" customFormat="false" ht="13.8" hidden="false" customHeight="false" outlineLevel="0" collapsed="false">
      <c r="A94" s="38"/>
      <c r="B94" s="38"/>
      <c r="C94" s="40"/>
      <c r="D94" s="40"/>
      <c r="E94" s="40"/>
      <c r="F94" s="69"/>
      <c r="G94" s="69"/>
      <c r="H94" s="40"/>
      <c r="I94" s="40"/>
      <c r="J94" s="40"/>
      <c r="K94" s="40"/>
      <c r="L94" s="40"/>
      <c r="M94" s="40"/>
      <c r="N94" s="47"/>
      <c r="O94" s="40"/>
    </row>
    <row r="95" customFormat="false" ht="13.8" hidden="false" customHeight="true" outlineLevel="0" collapsed="false">
      <c r="A95" s="49" t="s">
        <v>154</v>
      </c>
      <c r="B95" s="49" t="s">
        <v>155</v>
      </c>
      <c r="C95" s="49" t="s">
        <v>156</v>
      </c>
      <c r="D95" s="49" t="s">
        <v>157</v>
      </c>
      <c r="E95" s="49"/>
      <c r="F95" s="49"/>
      <c r="G95" s="49" t="s">
        <v>158</v>
      </c>
      <c r="H95" s="49" t="s">
        <v>159</v>
      </c>
      <c r="I95" s="49"/>
      <c r="J95" s="49"/>
      <c r="K95" s="49"/>
      <c r="L95" s="49" t="s">
        <v>160</v>
      </c>
      <c r="M95" s="49"/>
      <c r="N95" s="49"/>
      <c r="O95" s="49"/>
    </row>
    <row r="96" customFormat="false" ht="13.8" hidden="false" customHeight="false" outlineLevel="0" collapsed="false">
      <c r="A96" s="49"/>
      <c r="B96" s="49"/>
      <c r="C96" s="49"/>
      <c r="D96" s="49" t="s">
        <v>161</v>
      </c>
      <c r="E96" s="49" t="s">
        <v>162</v>
      </c>
      <c r="F96" s="49" t="s">
        <v>163</v>
      </c>
      <c r="G96" s="49"/>
      <c r="H96" s="49" t="s">
        <v>164</v>
      </c>
      <c r="I96" s="49" t="s">
        <v>165</v>
      </c>
      <c r="J96" s="49" t="s">
        <v>166</v>
      </c>
      <c r="K96" s="49" t="s">
        <v>167</v>
      </c>
      <c r="L96" s="49" t="s">
        <v>168</v>
      </c>
      <c r="M96" s="49" t="s">
        <v>169</v>
      </c>
      <c r="N96" s="49" t="s">
        <v>170</v>
      </c>
      <c r="O96" s="49" t="s">
        <v>171</v>
      </c>
    </row>
    <row r="97" customFormat="false" ht="13.8" hidden="false" customHeight="false" outlineLevel="0" collapsed="false">
      <c r="A97" s="50" t="n">
        <v>1</v>
      </c>
      <c r="B97" s="50" t="n">
        <v>2</v>
      </c>
      <c r="C97" s="50" t="n">
        <v>3</v>
      </c>
      <c r="D97" s="50" t="n">
        <v>4</v>
      </c>
      <c r="E97" s="50" t="n">
        <v>5</v>
      </c>
      <c r="F97" s="50" t="n">
        <v>6</v>
      </c>
      <c r="G97" s="50" t="n">
        <v>7</v>
      </c>
      <c r="H97" s="50" t="n">
        <v>8</v>
      </c>
      <c r="I97" s="50" t="n">
        <v>9</v>
      </c>
      <c r="J97" s="50" t="n">
        <v>10</v>
      </c>
      <c r="K97" s="50" t="n">
        <v>11</v>
      </c>
      <c r="L97" s="50" t="n">
        <v>12</v>
      </c>
      <c r="M97" s="50" t="n">
        <v>13</v>
      </c>
      <c r="N97" s="50" t="n">
        <v>14</v>
      </c>
      <c r="O97" s="50" t="n">
        <v>15</v>
      </c>
    </row>
    <row r="98" customFormat="false" ht="13.8" hidden="false" customHeight="false" outlineLevel="0" collapsed="false">
      <c r="A98" s="51" t="s">
        <v>172</v>
      </c>
      <c r="B98" s="52" t="s">
        <v>208</v>
      </c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</row>
    <row r="99" customFormat="false" ht="13.8" hidden="false" customHeight="false" outlineLevel="0" collapsed="false">
      <c r="A99" s="51" t="s">
        <v>174</v>
      </c>
      <c r="B99" s="52" t="n">
        <v>1</v>
      </c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</row>
    <row r="100" customFormat="false" ht="13.8" hidden="false" customHeight="false" outlineLevel="0" collapsed="false">
      <c r="A100" s="54" t="s">
        <v>175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customFormat="false" ht="22.7" hidden="false" customHeight="true" outlineLevel="0" collapsed="false">
      <c r="A101" s="55" t="s">
        <v>209</v>
      </c>
      <c r="B101" s="56" t="s">
        <v>210</v>
      </c>
      <c r="C101" s="59" t="n">
        <v>100</v>
      </c>
      <c r="D101" s="60" t="n">
        <v>15.01</v>
      </c>
      <c r="E101" s="60" t="n">
        <v>10.75</v>
      </c>
      <c r="F101" s="61" t="n">
        <v>12.34</v>
      </c>
      <c r="G101" s="61" t="n">
        <v>203.6</v>
      </c>
      <c r="H101" s="61" t="n">
        <v>0.1</v>
      </c>
      <c r="I101" s="61" t="n">
        <v>1.1</v>
      </c>
      <c r="J101" s="60" t="n">
        <v>39.58</v>
      </c>
      <c r="K101" s="61" t="n">
        <v>0.65</v>
      </c>
      <c r="L101" s="60" t="n">
        <v>16.25</v>
      </c>
      <c r="M101" s="61" t="n">
        <v>145.55</v>
      </c>
      <c r="N101" s="60" t="n">
        <v>22.39</v>
      </c>
      <c r="O101" s="61" t="n">
        <v>1.11</v>
      </c>
    </row>
    <row r="102" customFormat="false" ht="12.95" hidden="false" customHeight="true" outlineLevel="0" collapsed="false">
      <c r="A102" s="50" t="s">
        <v>185</v>
      </c>
      <c r="B102" s="56" t="s">
        <v>87</v>
      </c>
      <c r="C102" s="59" t="n">
        <v>180</v>
      </c>
      <c r="D102" s="60" t="n">
        <v>7.57</v>
      </c>
      <c r="E102" s="60" t="n">
        <v>3.63</v>
      </c>
      <c r="F102" s="60" t="n">
        <v>34.28</v>
      </c>
      <c r="G102" s="60" t="n">
        <v>199.76</v>
      </c>
      <c r="H102" s="60" t="n">
        <v>0.26</v>
      </c>
      <c r="I102" s="62"/>
      <c r="J102" s="59" t="n">
        <v>13</v>
      </c>
      <c r="K102" s="61" t="n">
        <v>0.5</v>
      </c>
      <c r="L102" s="60" t="n">
        <v>12.98</v>
      </c>
      <c r="M102" s="60" t="n">
        <v>179.33</v>
      </c>
      <c r="N102" s="60" t="n">
        <v>120.04</v>
      </c>
      <c r="O102" s="60" t="n">
        <v>4.03</v>
      </c>
    </row>
    <row r="103" customFormat="false" ht="21.4" hidden="false" customHeight="true" outlineLevel="0" collapsed="false">
      <c r="A103" s="50" t="s">
        <v>211</v>
      </c>
      <c r="B103" s="56" t="s">
        <v>93</v>
      </c>
      <c r="C103" s="59" t="n">
        <v>200</v>
      </c>
      <c r="D103" s="60" t="n">
        <v>2.94</v>
      </c>
      <c r="E103" s="60" t="n">
        <v>3.24</v>
      </c>
      <c r="F103" s="60" t="n">
        <v>15.82</v>
      </c>
      <c r="G103" s="60" t="n">
        <v>105.04</v>
      </c>
      <c r="H103" s="60" t="n">
        <v>0.04</v>
      </c>
      <c r="I103" s="61" t="n">
        <v>0.3</v>
      </c>
      <c r="J103" s="59" t="n">
        <v>20</v>
      </c>
      <c r="K103" s="62"/>
      <c r="L103" s="60" t="n">
        <v>140.54</v>
      </c>
      <c r="M103" s="59" t="n">
        <v>90</v>
      </c>
      <c r="N103" s="60" t="n">
        <v>14.05</v>
      </c>
      <c r="O103" s="60" t="n">
        <v>0.13</v>
      </c>
    </row>
    <row r="104" customFormat="false" ht="13.8" hidden="false" customHeight="false" outlineLevel="0" collapsed="false">
      <c r="A104" s="55"/>
      <c r="B104" s="56" t="s">
        <v>70</v>
      </c>
      <c r="C104" s="59" t="n">
        <v>30</v>
      </c>
      <c r="D104" s="60" t="n">
        <v>1.68</v>
      </c>
      <c r="E104" s="60" t="n">
        <v>0.33</v>
      </c>
      <c r="F104" s="60" t="n">
        <v>14.82</v>
      </c>
      <c r="G104" s="61" t="n">
        <v>59.4</v>
      </c>
      <c r="H104" s="61" t="n">
        <v>0.05</v>
      </c>
      <c r="I104" s="62"/>
      <c r="J104" s="62"/>
      <c r="K104" s="60" t="n">
        <v>0.42</v>
      </c>
      <c r="L104" s="61" t="n">
        <v>8.7</v>
      </c>
      <c r="M104" s="59" t="n">
        <v>45</v>
      </c>
      <c r="N104" s="61" t="n">
        <v>14.1</v>
      </c>
      <c r="O104" s="60" t="n">
        <v>1.17</v>
      </c>
    </row>
    <row r="105" customFormat="false" ht="13.8" hidden="false" customHeight="false" outlineLevel="0" collapsed="false">
      <c r="A105" s="50"/>
      <c r="B105" s="56" t="s">
        <v>179</v>
      </c>
      <c r="C105" s="59" t="n">
        <v>40</v>
      </c>
      <c r="D105" s="61" t="n">
        <v>2.93</v>
      </c>
      <c r="E105" s="61" t="n">
        <v>4.73</v>
      </c>
      <c r="F105" s="59" t="n">
        <v>24.66</v>
      </c>
      <c r="G105" s="59" t="n">
        <v>105.33</v>
      </c>
      <c r="H105" s="60" t="n">
        <v>0.08</v>
      </c>
      <c r="I105" s="59" t="n">
        <v>0</v>
      </c>
      <c r="J105" s="59" t="n">
        <v>0.04</v>
      </c>
      <c r="K105" s="61" t="n">
        <v>0.72</v>
      </c>
      <c r="L105" s="59" t="n">
        <v>12.21</v>
      </c>
      <c r="M105" s="59" t="n">
        <v>44.56</v>
      </c>
      <c r="N105" s="59" t="n">
        <v>7.35</v>
      </c>
      <c r="O105" s="61" t="n">
        <v>0.61</v>
      </c>
    </row>
    <row r="106" customFormat="false" ht="13.8" hidden="false" customHeight="false" outlineLevel="0" collapsed="false">
      <c r="A106" s="54" t="s">
        <v>180</v>
      </c>
      <c r="B106" s="54"/>
      <c r="C106" s="63" t="n">
        <f aca="false">SUM(C101:C105)</f>
        <v>550</v>
      </c>
      <c r="D106" s="60" t="n">
        <f aca="false">SUM(D101:D105)</f>
        <v>30.13</v>
      </c>
      <c r="E106" s="60" t="n">
        <f aca="false">SUM(E101:E105)</f>
        <v>22.68</v>
      </c>
      <c r="F106" s="60" t="n">
        <f aca="false">SUM(F101:F105)</f>
        <v>101.92</v>
      </c>
      <c r="G106" s="61" t="n">
        <f aca="false">SUM(G101:G105)</f>
        <v>673.13</v>
      </c>
      <c r="H106" s="61" t="n">
        <f aca="false">SUM(H101:H105)</f>
        <v>0.53</v>
      </c>
      <c r="I106" s="61" t="n">
        <f aca="false">I101+I103</f>
        <v>1.4</v>
      </c>
      <c r="J106" s="60" t="n">
        <f aca="false">J101+J102+J103</f>
        <v>72.58</v>
      </c>
      <c r="K106" s="60" t="n">
        <f aca="false">K101+K102+K104+K105</f>
        <v>2.29</v>
      </c>
      <c r="L106" s="60" t="n">
        <f aca="false">SUM(L101:L105)</f>
        <v>190.68</v>
      </c>
      <c r="M106" s="60" t="n">
        <f aca="false">SUM(M101:M105)</f>
        <v>504.44</v>
      </c>
      <c r="N106" s="60" t="n">
        <f aca="false">SUM(N101:N105)</f>
        <v>177.93</v>
      </c>
      <c r="O106" s="60" t="n">
        <f aca="false">SUM(O101:O105)</f>
        <v>7.05</v>
      </c>
    </row>
    <row r="107" customFormat="false" ht="13.8" hidden="false" customHeight="false" outlineLevel="0" collapsed="false">
      <c r="A107" s="54" t="s">
        <v>61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</row>
    <row r="108" s="38" customFormat="true" ht="13.8" hidden="false" customHeight="false" outlineLevel="0" collapsed="false">
      <c r="A108" s="50" t="s">
        <v>212</v>
      </c>
      <c r="B108" s="56" t="s">
        <v>213</v>
      </c>
      <c r="C108" s="59" t="n">
        <v>100</v>
      </c>
      <c r="D108" s="61" t="n">
        <v>1.3</v>
      </c>
      <c r="E108" s="61" t="n">
        <v>5.1</v>
      </c>
      <c r="F108" s="61" t="n">
        <v>6.9</v>
      </c>
      <c r="G108" s="60" t="n">
        <v>79.95</v>
      </c>
      <c r="H108" s="60" t="n">
        <v>0.06</v>
      </c>
      <c r="I108" s="59" t="n">
        <v>5</v>
      </c>
      <c r="J108" s="59" t="n">
        <v>2000</v>
      </c>
      <c r="K108" s="61" t="n">
        <v>2.6</v>
      </c>
      <c r="L108" s="61" t="n">
        <v>28.1</v>
      </c>
      <c r="M108" s="60" t="n">
        <v>55.33</v>
      </c>
      <c r="N108" s="60" t="n">
        <v>38.07</v>
      </c>
      <c r="O108" s="60" t="n">
        <v>0.71</v>
      </c>
    </row>
    <row r="109" s="38" customFormat="true" ht="13.8" hidden="false" customHeight="false" outlineLevel="0" collapsed="false">
      <c r="A109" s="55" t="n">
        <v>225</v>
      </c>
      <c r="B109" s="56" t="s">
        <v>214</v>
      </c>
      <c r="C109" s="50" t="n">
        <v>250</v>
      </c>
      <c r="D109" s="55" t="n">
        <v>5.76</v>
      </c>
      <c r="E109" s="55" t="n">
        <v>4.76</v>
      </c>
      <c r="F109" s="55" t="n">
        <v>10.5</v>
      </c>
      <c r="G109" s="55" t="n">
        <v>118.72</v>
      </c>
      <c r="H109" s="55" t="n">
        <v>0.09</v>
      </c>
      <c r="I109" s="55" t="n">
        <v>15.5</v>
      </c>
      <c r="J109" s="55" t="n">
        <v>0.01</v>
      </c>
      <c r="K109" s="55" t="n">
        <v>0.7</v>
      </c>
      <c r="L109" s="55" t="n">
        <v>25.32</v>
      </c>
      <c r="M109" s="55" t="n">
        <v>140.56</v>
      </c>
      <c r="N109" s="55" t="n">
        <v>36.84</v>
      </c>
      <c r="O109" s="55" t="n">
        <v>1</v>
      </c>
    </row>
    <row r="110" customFormat="false" ht="12.3" hidden="false" customHeight="true" outlineLevel="0" collapsed="false">
      <c r="A110" s="55" t="s">
        <v>215</v>
      </c>
      <c r="B110" s="56" t="s">
        <v>216</v>
      </c>
      <c r="C110" s="59" t="n">
        <v>280</v>
      </c>
      <c r="D110" s="60" t="n">
        <v>25.54</v>
      </c>
      <c r="E110" s="60" t="n">
        <v>18.22</v>
      </c>
      <c r="F110" s="61" t="n">
        <v>35.6</v>
      </c>
      <c r="G110" s="60" t="n">
        <v>404.48</v>
      </c>
      <c r="H110" s="60" t="n">
        <v>0.35</v>
      </c>
      <c r="I110" s="61" t="n">
        <v>44.1</v>
      </c>
      <c r="J110" s="60" t="n">
        <v>22.62</v>
      </c>
      <c r="K110" s="60" t="n">
        <v>3.78</v>
      </c>
      <c r="L110" s="61" t="n">
        <v>38.1</v>
      </c>
      <c r="M110" s="60" t="n">
        <v>322.68</v>
      </c>
      <c r="N110" s="60" t="n">
        <v>72.29</v>
      </c>
      <c r="O110" s="61" t="n">
        <v>2.9</v>
      </c>
    </row>
    <row r="111" customFormat="false" ht="22.35" hidden="false" customHeight="false" outlineLevel="0" collapsed="false">
      <c r="A111" s="50" t="s">
        <v>186</v>
      </c>
      <c r="B111" s="56" t="s">
        <v>134</v>
      </c>
      <c r="C111" s="59" t="n">
        <v>200</v>
      </c>
      <c r="D111" s="60" t="n">
        <v>0.59</v>
      </c>
      <c r="E111" s="60" t="n">
        <v>0.05</v>
      </c>
      <c r="F111" s="60" t="n">
        <v>18.58</v>
      </c>
      <c r="G111" s="60" t="n">
        <v>77.94</v>
      </c>
      <c r="H111" s="60" t="n">
        <v>0.02</v>
      </c>
      <c r="I111" s="61" t="n">
        <v>0.6</v>
      </c>
      <c r="J111" s="62"/>
      <c r="K111" s="60" t="n">
        <v>0.83</v>
      </c>
      <c r="L111" s="60" t="n">
        <v>24.33</v>
      </c>
      <c r="M111" s="61" t="n">
        <v>21.9</v>
      </c>
      <c r="N111" s="60" t="n">
        <v>15.75</v>
      </c>
      <c r="O111" s="60" t="n">
        <v>0.51</v>
      </c>
    </row>
    <row r="112" customFormat="false" ht="13.8" hidden="false" customHeight="false" outlineLevel="0" collapsed="false">
      <c r="A112" s="55"/>
      <c r="B112" s="56" t="s">
        <v>59</v>
      </c>
      <c r="C112" s="59" t="n">
        <v>40</v>
      </c>
      <c r="D112" s="60" t="n">
        <v>3.16</v>
      </c>
      <c r="E112" s="61" t="n">
        <v>0.4</v>
      </c>
      <c r="F112" s="60" t="n">
        <v>19.32</v>
      </c>
      <c r="G112" s="59" t="n">
        <v>94</v>
      </c>
      <c r="H112" s="60" t="n">
        <v>0.06</v>
      </c>
      <c r="I112" s="62"/>
      <c r="J112" s="62"/>
      <c r="K112" s="60" t="n">
        <v>0.52</v>
      </c>
      <c r="L112" s="61" t="n">
        <v>9.2</v>
      </c>
      <c r="M112" s="61" t="n">
        <v>34.8</v>
      </c>
      <c r="N112" s="61" t="n">
        <v>13.2</v>
      </c>
      <c r="O112" s="61" t="n">
        <v>0.8</v>
      </c>
    </row>
    <row r="113" customFormat="false" ht="13.8" hidden="false" customHeight="false" outlineLevel="0" collapsed="false">
      <c r="A113" s="55"/>
      <c r="B113" s="56" t="s">
        <v>70</v>
      </c>
      <c r="C113" s="59" t="n">
        <v>30</v>
      </c>
      <c r="D113" s="60" t="n">
        <v>1.68</v>
      </c>
      <c r="E113" s="60" t="n">
        <v>0.33</v>
      </c>
      <c r="F113" s="60" t="n">
        <v>14.82</v>
      </c>
      <c r="G113" s="61" t="n">
        <v>59.4</v>
      </c>
      <c r="H113" s="61" t="n">
        <v>0.05</v>
      </c>
      <c r="I113" s="62"/>
      <c r="J113" s="62"/>
      <c r="K113" s="60" t="n">
        <v>0.42</v>
      </c>
      <c r="L113" s="61" t="n">
        <v>8.7</v>
      </c>
      <c r="M113" s="59" t="n">
        <v>45</v>
      </c>
      <c r="N113" s="61" t="n">
        <v>14.1</v>
      </c>
      <c r="O113" s="60" t="n">
        <v>1.17</v>
      </c>
    </row>
    <row r="114" customFormat="false" ht="13.8" hidden="false" customHeight="false" outlineLevel="0" collapsed="false">
      <c r="A114" s="54" t="s">
        <v>187</v>
      </c>
      <c r="B114" s="54"/>
      <c r="C114" s="63" t="n">
        <f aca="false">SUM(C108:C113)</f>
        <v>900</v>
      </c>
      <c r="D114" s="60" t="n">
        <f aca="false">SUM(D108:D113)</f>
        <v>38.03</v>
      </c>
      <c r="E114" s="60" t="n">
        <f aca="false">SUM(E108:E113)</f>
        <v>28.86</v>
      </c>
      <c r="F114" s="60" t="n">
        <f aca="false">SUM(F108:F113)</f>
        <v>105.72</v>
      </c>
      <c r="G114" s="60" t="n">
        <f aca="false">SUM(G108:G113)</f>
        <v>834.49</v>
      </c>
      <c r="H114" s="61" t="n">
        <f aca="false">SUM(H108:H113)</f>
        <v>0.63</v>
      </c>
      <c r="I114" s="60" t="n">
        <f aca="false">I108+I109+I110+I111</f>
        <v>65.2</v>
      </c>
      <c r="J114" s="61" t="n">
        <f aca="false">J108+J109+J110</f>
        <v>2022.63</v>
      </c>
      <c r="K114" s="60" t="n">
        <f aca="false">SUM(K108:K113)</f>
        <v>8.85</v>
      </c>
      <c r="L114" s="60" t="n">
        <f aca="false">SUM(L108:L113)</f>
        <v>133.75</v>
      </c>
      <c r="M114" s="60" t="n">
        <f aca="false">SUM(M108:M113)</f>
        <v>620.27</v>
      </c>
      <c r="N114" s="60" t="n">
        <f aca="false">SUM(N108:N113)</f>
        <v>190.25</v>
      </c>
      <c r="O114" s="60" t="n">
        <f aca="false">SUM(O108:O113)</f>
        <v>7.09</v>
      </c>
    </row>
    <row r="115" customFormat="false" ht="13.8" hidden="false" customHeight="false" outlineLevel="0" collapsed="false">
      <c r="A115" s="38"/>
      <c r="B115" s="38"/>
      <c r="C115" s="68"/>
      <c r="D115" s="40"/>
      <c r="E115" s="40"/>
      <c r="F115" s="69"/>
      <c r="G115" s="69"/>
      <c r="H115" s="40"/>
      <c r="I115" s="40"/>
      <c r="J115" s="40"/>
      <c r="K115" s="40"/>
      <c r="L115" s="40"/>
      <c r="M115" s="40"/>
      <c r="N115" s="47"/>
      <c r="O115" s="40"/>
    </row>
    <row r="116" customFormat="false" ht="13.8" hidden="false" customHeight="false" outlineLevel="0" collapsed="false">
      <c r="A116" s="38"/>
      <c r="B116" s="38"/>
      <c r="C116" s="40"/>
      <c r="D116" s="40"/>
      <c r="E116" s="40"/>
      <c r="F116" s="69"/>
      <c r="G116" s="69"/>
      <c r="H116" s="40"/>
      <c r="I116" s="40"/>
      <c r="J116" s="40"/>
      <c r="K116" s="40"/>
      <c r="L116" s="40"/>
      <c r="M116" s="40"/>
      <c r="N116" s="47"/>
      <c r="O116" s="40"/>
    </row>
    <row r="117" customFormat="false" ht="13.8" hidden="false" customHeight="true" outlineLevel="0" collapsed="false">
      <c r="A117" s="49" t="s">
        <v>154</v>
      </c>
      <c r="B117" s="49" t="s">
        <v>155</v>
      </c>
      <c r="C117" s="49" t="s">
        <v>156</v>
      </c>
      <c r="D117" s="49" t="s">
        <v>157</v>
      </c>
      <c r="E117" s="49"/>
      <c r="F117" s="49"/>
      <c r="G117" s="49" t="s">
        <v>158</v>
      </c>
      <c r="H117" s="49" t="s">
        <v>159</v>
      </c>
      <c r="I117" s="49"/>
      <c r="J117" s="49"/>
      <c r="K117" s="49"/>
      <c r="L117" s="49" t="s">
        <v>160</v>
      </c>
      <c r="M117" s="49"/>
      <c r="N117" s="49"/>
      <c r="O117" s="49"/>
    </row>
    <row r="118" customFormat="false" ht="13.8" hidden="false" customHeight="false" outlineLevel="0" collapsed="false">
      <c r="A118" s="49"/>
      <c r="B118" s="49"/>
      <c r="C118" s="49"/>
      <c r="D118" s="49" t="s">
        <v>161</v>
      </c>
      <c r="E118" s="49" t="s">
        <v>162</v>
      </c>
      <c r="F118" s="49" t="s">
        <v>163</v>
      </c>
      <c r="G118" s="49"/>
      <c r="H118" s="49" t="s">
        <v>164</v>
      </c>
      <c r="I118" s="49" t="s">
        <v>165</v>
      </c>
      <c r="J118" s="49" t="s">
        <v>166</v>
      </c>
      <c r="K118" s="49" t="s">
        <v>167</v>
      </c>
      <c r="L118" s="49" t="s">
        <v>168</v>
      </c>
      <c r="M118" s="49" t="s">
        <v>169</v>
      </c>
      <c r="N118" s="49" t="s">
        <v>170</v>
      </c>
      <c r="O118" s="49" t="s">
        <v>171</v>
      </c>
    </row>
    <row r="119" customFormat="false" ht="13.8" hidden="false" customHeight="false" outlineLevel="0" collapsed="false">
      <c r="A119" s="50" t="n">
        <v>1</v>
      </c>
      <c r="B119" s="50" t="n">
        <v>2</v>
      </c>
      <c r="C119" s="50" t="n">
        <v>3</v>
      </c>
      <c r="D119" s="50" t="n">
        <v>4</v>
      </c>
      <c r="E119" s="50" t="n">
        <v>5</v>
      </c>
      <c r="F119" s="50" t="n">
        <v>6</v>
      </c>
      <c r="G119" s="50" t="n">
        <v>7</v>
      </c>
      <c r="H119" s="50" t="n">
        <v>8</v>
      </c>
      <c r="I119" s="50" t="n">
        <v>9</v>
      </c>
      <c r="J119" s="50" t="n">
        <v>10</v>
      </c>
      <c r="K119" s="50" t="n">
        <v>11</v>
      </c>
      <c r="L119" s="50" t="n">
        <v>12</v>
      </c>
      <c r="M119" s="50" t="n">
        <v>13</v>
      </c>
      <c r="N119" s="50" t="n">
        <v>14</v>
      </c>
      <c r="O119" s="50" t="n">
        <v>15</v>
      </c>
    </row>
    <row r="120" customFormat="false" ht="13.8" hidden="false" customHeight="false" outlineLevel="0" collapsed="false">
      <c r="A120" s="51" t="s">
        <v>172</v>
      </c>
      <c r="B120" s="52" t="s">
        <v>217</v>
      </c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</row>
    <row r="121" customFormat="false" ht="13.8" hidden="false" customHeight="false" outlineLevel="0" collapsed="false">
      <c r="A121" s="51" t="s">
        <v>174</v>
      </c>
      <c r="B121" s="52" t="n">
        <v>1</v>
      </c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</row>
    <row r="122" customFormat="false" ht="13.8" hidden="false" customHeight="false" outlineLevel="0" collapsed="false">
      <c r="A122" s="54" t="s">
        <v>175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customFormat="false" ht="13.8" hidden="false" customHeight="false" outlineLevel="0" collapsed="false">
      <c r="A123" s="50" t="n">
        <v>668</v>
      </c>
      <c r="B123" s="56" t="s">
        <v>218</v>
      </c>
      <c r="C123" s="59" t="n">
        <v>130</v>
      </c>
      <c r="D123" s="60" t="n">
        <v>12.13</v>
      </c>
      <c r="E123" s="60" t="n">
        <v>21.8</v>
      </c>
      <c r="F123" s="60" t="n">
        <v>13.95</v>
      </c>
      <c r="G123" s="61" t="n">
        <v>262.7</v>
      </c>
      <c r="H123" s="60" t="n">
        <v>0.23</v>
      </c>
      <c r="I123" s="60" t="n">
        <v>1.03</v>
      </c>
      <c r="J123" s="60" t="n">
        <v>32.54</v>
      </c>
      <c r="K123" s="61" t="n">
        <v>2.27</v>
      </c>
      <c r="L123" s="60" t="n">
        <v>23.46</v>
      </c>
      <c r="M123" s="60" t="n">
        <v>92.66</v>
      </c>
      <c r="N123" s="60" t="n">
        <v>18.79</v>
      </c>
      <c r="O123" s="60" t="n">
        <v>0.96</v>
      </c>
    </row>
    <row r="124" customFormat="false" ht="13.8" hidden="false" customHeight="false" outlineLevel="0" collapsed="false">
      <c r="A124" s="50" t="s">
        <v>197</v>
      </c>
      <c r="B124" s="56" t="s">
        <v>198</v>
      </c>
      <c r="C124" s="59" t="n">
        <v>180</v>
      </c>
      <c r="D124" s="60" t="n">
        <v>4.14</v>
      </c>
      <c r="E124" s="60" t="n">
        <v>5.52</v>
      </c>
      <c r="F124" s="60" t="n">
        <v>39.44</v>
      </c>
      <c r="G124" s="60" t="n">
        <v>224.55</v>
      </c>
      <c r="H124" s="60" t="n">
        <v>0.07</v>
      </c>
      <c r="I124" s="61" t="n">
        <v>4.8</v>
      </c>
      <c r="J124" s="61" t="n">
        <v>515.4</v>
      </c>
      <c r="K124" s="60" t="n">
        <v>0.42</v>
      </c>
      <c r="L124" s="60" t="n">
        <v>22.12</v>
      </c>
      <c r="M124" s="60" t="n">
        <v>105.72</v>
      </c>
      <c r="N124" s="60" t="n">
        <v>37.66</v>
      </c>
      <c r="O124" s="60" t="n">
        <v>0.94</v>
      </c>
    </row>
    <row r="125" customFormat="false" ht="13.8" hidden="false" customHeight="false" outlineLevel="0" collapsed="false">
      <c r="A125" s="50" t="s">
        <v>191</v>
      </c>
      <c r="B125" s="56" t="s">
        <v>91</v>
      </c>
      <c r="C125" s="59" t="n">
        <v>200</v>
      </c>
      <c r="D125" s="60" t="n">
        <v>0.26</v>
      </c>
      <c r="E125" s="60" t="n">
        <v>0.03</v>
      </c>
      <c r="F125" s="60" t="n">
        <v>11.26</v>
      </c>
      <c r="G125" s="60" t="n">
        <v>47.79</v>
      </c>
      <c r="H125" s="62"/>
      <c r="I125" s="61" t="n">
        <v>2.9</v>
      </c>
      <c r="J125" s="61" t="n">
        <v>0.5</v>
      </c>
      <c r="K125" s="60" t="n">
        <v>0.01</v>
      </c>
      <c r="L125" s="60" t="n">
        <v>8.08</v>
      </c>
      <c r="M125" s="60" t="n">
        <v>9.78</v>
      </c>
      <c r="N125" s="60" t="n">
        <v>5.24</v>
      </c>
      <c r="O125" s="61" t="n">
        <v>0.9</v>
      </c>
    </row>
    <row r="126" customFormat="false" ht="13.8" hidden="false" customHeight="false" outlineLevel="0" collapsed="false">
      <c r="A126" s="55"/>
      <c r="B126" s="56" t="s">
        <v>70</v>
      </c>
      <c r="C126" s="59" t="n">
        <v>30</v>
      </c>
      <c r="D126" s="60" t="n">
        <v>1.68</v>
      </c>
      <c r="E126" s="60" t="n">
        <v>0.33</v>
      </c>
      <c r="F126" s="60" t="n">
        <v>14.82</v>
      </c>
      <c r="G126" s="61" t="n">
        <v>59.4</v>
      </c>
      <c r="H126" s="61" t="n">
        <v>0.05</v>
      </c>
      <c r="I126" s="62"/>
      <c r="J126" s="62"/>
      <c r="K126" s="60" t="n">
        <v>0.42</v>
      </c>
      <c r="L126" s="61" t="n">
        <v>8.7</v>
      </c>
      <c r="M126" s="59" t="n">
        <v>45</v>
      </c>
      <c r="N126" s="61" t="n">
        <v>14.1</v>
      </c>
      <c r="O126" s="60" t="n">
        <v>1.17</v>
      </c>
    </row>
    <row r="127" customFormat="false" ht="13.8" hidden="false" customHeight="false" outlineLevel="0" collapsed="false">
      <c r="A127" s="50"/>
      <c r="B127" s="56" t="s">
        <v>60</v>
      </c>
      <c r="C127" s="59" t="n">
        <v>100</v>
      </c>
      <c r="D127" s="61" t="n">
        <v>1.5</v>
      </c>
      <c r="E127" s="61" t="n">
        <v>0.5</v>
      </c>
      <c r="F127" s="59" t="n">
        <v>21</v>
      </c>
      <c r="G127" s="59" t="n">
        <v>96</v>
      </c>
      <c r="H127" s="60" t="n">
        <v>0.04</v>
      </c>
      <c r="I127" s="59" t="n">
        <v>10</v>
      </c>
      <c r="J127" s="59" t="n">
        <v>20</v>
      </c>
      <c r="K127" s="61" t="n">
        <v>0.4</v>
      </c>
      <c r="L127" s="59" t="n">
        <v>8</v>
      </c>
      <c r="M127" s="59" t="n">
        <v>28</v>
      </c>
      <c r="N127" s="59" t="n">
        <v>42</v>
      </c>
      <c r="O127" s="61" t="n">
        <v>0.6</v>
      </c>
    </row>
    <row r="128" customFormat="false" ht="13.8" hidden="false" customHeight="false" outlineLevel="0" collapsed="false">
      <c r="A128" s="54" t="s">
        <v>180</v>
      </c>
      <c r="B128" s="54"/>
      <c r="C128" s="63" t="n">
        <f aca="false">SUM(C123:C127)</f>
        <v>640</v>
      </c>
      <c r="D128" s="60" t="n">
        <f aca="false">SUM(D123:D127)</f>
        <v>19.71</v>
      </c>
      <c r="E128" s="60" t="n">
        <f aca="false">SUM(E123:E127)</f>
        <v>28.18</v>
      </c>
      <c r="F128" s="60" t="n">
        <f aca="false">SUM(F123:F127)</f>
        <v>100.47</v>
      </c>
      <c r="G128" s="60" t="n">
        <f aca="false">SUM(G123:G127)</f>
        <v>690.44</v>
      </c>
      <c r="H128" s="60" t="n">
        <f aca="false">H123+H124+H126+H127</f>
        <v>0.39</v>
      </c>
      <c r="I128" s="60" t="n">
        <f aca="false">I123+I124+I125+I127</f>
        <v>18.73</v>
      </c>
      <c r="J128" s="60" t="n">
        <f aca="false">J123+J124+J125+J127</f>
        <v>568.44</v>
      </c>
      <c r="K128" s="60" t="n">
        <f aca="false">SUM(K123:K127)</f>
        <v>3.52</v>
      </c>
      <c r="L128" s="60" t="n">
        <f aca="false">SUM(L123:L127)</f>
        <v>70.36</v>
      </c>
      <c r="M128" s="60" t="n">
        <f aca="false">SUM(M123:M127)</f>
        <v>281.16</v>
      </c>
      <c r="N128" s="60" t="n">
        <f aca="false">SUM(N123:N127)</f>
        <v>117.79</v>
      </c>
      <c r="O128" s="60" t="n">
        <f aca="false">SUM(O123:O127)</f>
        <v>4.57</v>
      </c>
    </row>
    <row r="129" customFormat="false" ht="13.8" hidden="false" customHeight="false" outlineLevel="0" collapsed="false">
      <c r="A129" s="54" t="s">
        <v>61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</row>
    <row r="130" customFormat="false" ht="14.25" hidden="false" customHeight="true" outlineLevel="0" collapsed="false">
      <c r="A130" s="50" t="n">
        <v>90</v>
      </c>
      <c r="B130" s="56" t="s">
        <v>219</v>
      </c>
      <c r="C130" s="59" t="n">
        <v>100</v>
      </c>
      <c r="D130" s="60" t="n">
        <v>1.39</v>
      </c>
      <c r="E130" s="61" t="n">
        <v>5.99</v>
      </c>
      <c r="F130" s="61" t="n">
        <v>8.33</v>
      </c>
      <c r="G130" s="60" t="n">
        <v>114.99</v>
      </c>
      <c r="H130" s="60"/>
      <c r="I130" s="60" t="n">
        <v>6.64</v>
      </c>
      <c r="J130" s="61"/>
      <c r="K130" s="60" t="n">
        <v>2.69</v>
      </c>
      <c r="L130" s="60" t="n">
        <v>35.44</v>
      </c>
      <c r="M130" s="60" t="n">
        <v>40.61</v>
      </c>
      <c r="N130" s="61" t="n">
        <v>20.66</v>
      </c>
      <c r="O130" s="60" t="n">
        <v>1.29</v>
      </c>
    </row>
    <row r="131" s="38" customFormat="true" ht="40.5" hidden="false" customHeight="true" outlineLevel="0" collapsed="false">
      <c r="A131" s="55" t="s">
        <v>220</v>
      </c>
      <c r="B131" s="56" t="s">
        <v>221</v>
      </c>
      <c r="C131" s="59" t="n">
        <v>250</v>
      </c>
      <c r="D131" s="60" t="n">
        <v>5.07</v>
      </c>
      <c r="E131" s="61" t="n">
        <v>4.8</v>
      </c>
      <c r="F131" s="60" t="n">
        <v>16.67</v>
      </c>
      <c r="G131" s="60" t="n">
        <v>130.82</v>
      </c>
      <c r="H131" s="60" t="n">
        <v>0.24</v>
      </c>
      <c r="I131" s="61" t="n">
        <v>16.7</v>
      </c>
      <c r="J131" s="60" t="n">
        <v>208.83</v>
      </c>
      <c r="K131" s="60" t="n">
        <v>1.13</v>
      </c>
      <c r="L131" s="60" t="n">
        <v>20.94</v>
      </c>
      <c r="M131" s="60" t="n">
        <v>91.71</v>
      </c>
      <c r="N131" s="60" t="n">
        <v>28.41</v>
      </c>
      <c r="O131" s="60" t="n">
        <v>1.17</v>
      </c>
    </row>
    <row r="132" s="38" customFormat="true" ht="13.8" hidden="false" customHeight="false" outlineLevel="0" collapsed="false">
      <c r="A132" s="50" t="s">
        <v>222</v>
      </c>
      <c r="B132" s="56" t="s">
        <v>223</v>
      </c>
      <c r="C132" s="59" t="n">
        <v>100</v>
      </c>
      <c r="D132" s="60" t="n">
        <v>11.95</v>
      </c>
      <c r="E132" s="60" t="n">
        <v>11.09</v>
      </c>
      <c r="F132" s="60" t="n">
        <v>3.49</v>
      </c>
      <c r="G132" s="60" t="n">
        <v>159.32</v>
      </c>
      <c r="H132" s="60" t="n">
        <v>0.07</v>
      </c>
      <c r="I132" s="60" t="n">
        <v>2.35</v>
      </c>
      <c r="J132" s="60" t="n">
        <v>8.82</v>
      </c>
      <c r="K132" s="60" t="n">
        <v>2.74</v>
      </c>
      <c r="L132" s="60" t="n">
        <v>10.38</v>
      </c>
      <c r="M132" s="60" t="n">
        <v>113.46</v>
      </c>
      <c r="N132" s="60" t="n">
        <v>14.79</v>
      </c>
      <c r="O132" s="60" t="n">
        <v>0.64</v>
      </c>
    </row>
    <row r="133" s="38" customFormat="true" ht="13.8" hidden="false" customHeight="false" outlineLevel="0" collapsed="false">
      <c r="A133" s="55" t="s">
        <v>190</v>
      </c>
      <c r="B133" s="56" t="s">
        <v>89</v>
      </c>
      <c r="C133" s="59" t="n">
        <v>180</v>
      </c>
      <c r="D133" s="60" t="n">
        <v>4.11</v>
      </c>
      <c r="E133" s="60" t="n">
        <v>9.69</v>
      </c>
      <c r="F133" s="60" t="n">
        <v>28.59</v>
      </c>
      <c r="G133" s="60" t="n">
        <v>218.56</v>
      </c>
      <c r="H133" s="60" t="n">
        <v>0.21</v>
      </c>
      <c r="I133" s="60" t="n">
        <v>33.67</v>
      </c>
      <c r="J133" s="60" t="n">
        <v>68.84</v>
      </c>
      <c r="K133" s="60" t="n">
        <v>0.27</v>
      </c>
      <c r="L133" s="60" t="n">
        <v>49.01</v>
      </c>
      <c r="M133" s="60" t="n">
        <v>121.39</v>
      </c>
      <c r="N133" s="60" t="n">
        <v>42.13</v>
      </c>
      <c r="O133" s="60" t="n">
        <v>1.57</v>
      </c>
    </row>
    <row r="134" customFormat="false" ht="13.8" hidden="false" customHeight="false" outlineLevel="0" collapsed="false">
      <c r="A134" s="55" t="s">
        <v>199</v>
      </c>
      <c r="B134" s="56" t="s">
        <v>132</v>
      </c>
      <c r="C134" s="59" t="n">
        <v>200</v>
      </c>
      <c r="D134" s="60" t="n">
        <v>0.78</v>
      </c>
      <c r="E134" s="60" t="n">
        <v>0.05</v>
      </c>
      <c r="F134" s="60" t="n">
        <v>18.63</v>
      </c>
      <c r="G134" s="60" t="n">
        <v>78.69</v>
      </c>
      <c r="H134" s="60" t="n">
        <v>0.02</v>
      </c>
      <c r="I134" s="61" t="n">
        <v>0.6</v>
      </c>
      <c r="J134" s="60" t="n">
        <v>87.45</v>
      </c>
      <c r="K134" s="60" t="n">
        <v>0.83</v>
      </c>
      <c r="L134" s="60" t="n">
        <v>24.33</v>
      </c>
      <c r="M134" s="61" t="n">
        <v>21.9</v>
      </c>
      <c r="N134" s="60" t="n">
        <v>15.75</v>
      </c>
      <c r="O134" s="60" t="n">
        <v>0.51</v>
      </c>
    </row>
    <row r="135" customFormat="false" ht="13.8" hidden="false" customHeight="false" outlineLevel="0" collapsed="false">
      <c r="A135" s="55"/>
      <c r="B135" s="56" t="s">
        <v>59</v>
      </c>
      <c r="C135" s="59" t="n">
        <v>40</v>
      </c>
      <c r="D135" s="60" t="n">
        <v>3.16</v>
      </c>
      <c r="E135" s="61" t="n">
        <v>0.4</v>
      </c>
      <c r="F135" s="60" t="n">
        <v>19.32</v>
      </c>
      <c r="G135" s="59" t="n">
        <v>94</v>
      </c>
      <c r="H135" s="60" t="n">
        <v>0.06</v>
      </c>
      <c r="I135" s="62"/>
      <c r="J135" s="62"/>
      <c r="K135" s="60" t="n">
        <v>0.52</v>
      </c>
      <c r="L135" s="61" t="n">
        <v>9.2</v>
      </c>
      <c r="M135" s="61" t="n">
        <v>34.8</v>
      </c>
      <c r="N135" s="61" t="n">
        <v>13.2</v>
      </c>
      <c r="O135" s="61" t="n">
        <v>0.8</v>
      </c>
    </row>
    <row r="136" customFormat="false" ht="13.8" hidden="false" customHeight="false" outlineLevel="0" collapsed="false">
      <c r="A136" s="55"/>
      <c r="B136" s="56" t="s">
        <v>70</v>
      </c>
      <c r="C136" s="59" t="n">
        <v>30</v>
      </c>
      <c r="D136" s="60" t="n">
        <v>1.68</v>
      </c>
      <c r="E136" s="60" t="n">
        <v>0.33</v>
      </c>
      <c r="F136" s="60" t="n">
        <v>14.82</v>
      </c>
      <c r="G136" s="61" t="n">
        <v>59.4</v>
      </c>
      <c r="H136" s="61" t="n">
        <v>0.05</v>
      </c>
      <c r="I136" s="62"/>
      <c r="J136" s="62"/>
      <c r="K136" s="60" t="n">
        <v>0.42</v>
      </c>
      <c r="L136" s="61" t="n">
        <v>8.7</v>
      </c>
      <c r="M136" s="59" t="n">
        <v>45</v>
      </c>
      <c r="N136" s="61" t="n">
        <v>14.1</v>
      </c>
      <c r="O136" s="60" t="n">
        <v>1.17</v>
      </c>
    </row>
    <row r="137" customFormat="false" ht="13.8" hidden="false" customHeight="false" outlineLevel="0" collapsed="false">
      <c r="A137" s="54" t="s">
        <v>187</v>
      </c>
      <c r="B137" s="54"/>
      <c r="C137" s="63" t="n">
        <f aca="false">SUM(C130:C136)</f>
        <v>900</v>
      </c>
      <c r="D137" s="60" t="n">
        <f aca="false">SUM(D130:D136)</f>
        <v>28.14</v>
      </c>
      <c r="E137" s="60" t="n">
        <f aca="false">SUM(E130:E136)</f>
        <v>32.35</v>
      </c>
      <c r="F137" s="60" t="n">
        <f aca="false">SUM(F130:F136)</f>
        <v>109.85</v>
      </c>
      <c r="G137" s="60" t="n">
        <f aca="false">SUM(G130:G136)</f>
        <v>855.78</v>
      </c>
      <c r="H137" s="60" t="n">
        <f aca="false">H131+H132+H133+H134+H135+H136</f>
        <v>0.65</v>
      </c>
      <c r="I137" s="60" t="n">
        <f aca="false">I130+I131+I132+I133+I134</f>
        <v>59.96</v>
      </c>
      <c r="J137" s="60" t="n">
        <f aca="false">J131+J132+J133+J134</f>
        <v>373.94</v>
      </c>
      <c r="K137" s="60" t="n">
        <f aca="false">SUM(K130:K136)</f>
        <v>8.6</v>
      </c>
      <c r="L137" s="60" t="n">
        <f aca="false">SUM(L130:L136)</f>
        <v>158</v>
      </c>
      <c r="M137" s="60" t="n">
        <f aca="false">SUM(M130:M136)</f>
        <v>468.87</v>
      </c>
      <c r="N137" s="60" t="n">
        <f aca="false">SUM(N130:N136)</f>
        <v>149.04</v>
      </c>
      <c r="O137" s="60" t="n">
        <f aca="false">SUM(O130:O136)</f>
        <v>7.15</v>
      </c>
    </row>
    <row r="138" customFormat="false" ht="13.8" hidden="false" customHeight="false" outlineLevel="0" collapsed="false">
      <c r="A138" s="38"/>
      <c r="B138" s="38"/>
      <c r="C138" s="68"/>
      <c r="D138" s="40"/>
      <c r="E138" s="40"/>
      <c r="F138" s="69"/>
      <c r="G138" s="69"/>
      <c r="H138" s="40"/>
      <c r="I138" s="40"/>
      <c r="J138" s="40"/>
      <c r="K138" s="40"/>
      <c r="L138" s="40"/>
      <c r="M138" s="40"/>
      <c r="N138" s="47"/>
      <c r="O138" s="40"/>
    </row>
    <row r="139" customFormat="false" ht="13.8" hidden="false" customHeight="false" outlineLevel="0" collapsed="false">
      <c r="A139" s="38"/>
      <c r="B139" s="38"/>
      <c r="C139" s="40"/>
      <c r="D139" s="40"/>
      <c r="E139" s="40"/>
      <c r="F139" s="69"/>
      <c r="G139" s="69"/>
      <c r="H139" s="40"/>
      <c r="I139" s="40"/>
      <c r="J139" s="40"/>
      <c r="K139" s="40"/>
      <c r="L139" s="40"/>
      <c r="M139" s="40"/>
      <c r="N139" s="47"/>
      <c r="O139" s="40"/>
    </row>
    <row r="140" customFormat="false" ht="13.8" hidden="false" customHeight="true" outlineLevel="0" collapsed="false">
      <c r="A140" s="49" t="s">
        <v>154</v>
      </c>
      <c r="B140" s="49" t="s">
        <v>155</v>
      </c>
      <c r="C140" s="49" t="s">
        <v>156</v>
      </c>
      <c r="D140" s="49" t="s">
        <v>157</v>
      </c>
      <c r="E140" s="49"/>
      <c r="F140" s="49"/>
      <c r="G140" s="49" t="s">
        <v>158</v>
      </c>
      <c r="H140" s="49" t="s">
        <v>159</v>
      </c>
      <c r="I140" s="49"/>
      <c r="J140" s="49"/>
      <c r="K140" s="49"/>
      <c r="L140" s="49" t="s">
        <v>160</v>
      </c>
      <c r="M140" s="49"/>
      <c r="N140" s="49"/>
      <c r="O140" s="49"/>
    </row>
    <row r="141" customFormat="false" ht="13.8" hidden="false" customHeight="false" outlineLevel="0" collapsed="false">
      <c r="A141" s="49"/>
      <c r="B141" s="49"/>
      <c r="C141" s="49"/>
      <c r="D141" s="49" t="s">
        <v>161</v>
      </c>
      <c r="E141" s="49" t="s">
        <v>162</v>
      </c>
      <c r="F141" s="49" t="s">
        <v>163</v>
      </c>
      <c r="G141" s="49"/>
      <c r="H141" s="49" t="s">
        <v>164</v>
      </c>
      <c r="I141" s="49" t="s">
        <v>165</v>
      </c>
      <c r="J141" s="49" t="s">
        <v>166</v>
      </c>
      <c r="K141" s="49" t="s">
        <v>167</v>
      </c>
      <c r="L141" s="49" t="s">
        <v>168</v>
      </c>
      <c r="M141" s="49" t="s">
        <v>169</v>
      </c>
      <c r="N141" s="49" t="s">
        <v>170</v>
      </c>
      <c r="O141" s="49" t="s">
        <v>171</v>
      </c>
    </row>
    <row r="142" customFormat="false" ht="13.8" hidden="false" customHeight="false" outlineLevel="0" collapsed="false">
      <c r="A142" s="50" t="n">
        <v>1</v>
      </c>
      <c r="B142" s="50" t="n">
        <v>2</v>
      </c>
      <c r="C142" s="50" t="n">
        <v>3</v>
      </c>
      <c r="D142" s="50" t="n">
        <v>4</v>
      </c>
      <c r="E142" s="50" t="n">
        <v>5</v>
      </c>
      <c r="F142" s="50" t="n">
        <v>6</v>
      </c>
      <c r="G142" s="50" t="n">
        <v>7</v>
      </c>
      <c r="H142" s="50" t="n">
        <v>8</v>
      </c>
      <c r="I142" s="50" t="n">
        <v>9</v>
      </c>
      <c r="J142" s="50" t="n">
        <v>10</v>
      </c>
      <c r="K142" s="50" t="n">
        <v>11</v>
      </c>
      <c r="L142" s="50" t="n">
        <v>12</v>
      </c>
      <c r="M142" s="50" t="n">
        <v>13</v>
      </c>
      <c r="N142" s="50" t="n">
        <v>14</v>
      </c>
      <c r="O142" s="50" t="n">
        <v>15</v>
      </c>
    </row>
    <row r="143" customFormat="false" ht="13.8" hidden="false" customHeight="false" outlineLevel="0" collapsed="false">
      <c r="A143" s="51" t="s">
        <v>172</v>
      </c>
      <c r="B143" s="52" t="s">
        <v>173</v>
      </c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</row>
    <row r="144" customFormat="false" ht="13.8" hidden="false" customHeight="false" outlineLevel="0" collapsed="false">
      <c r="A144" s="51" t="s">
        <v>174</v>
      </c>
      <c r="B144" s="52" t="n">
        <v>2</v>
      </c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</row>
    <row r="145" customFormat="false" ht="13.8" hidden="false" customHeight="false" outlineLevel="0" collapsed="false">
      <c r="A145" s="54" t="s">
        <v>175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</row>
    <row r="146" customFormat="false" ht="13.8" hidden="false" customHeight="false" outlineLevel="0" collapsed="false">
      <c r="A146" s="55" t="s">
        <v>176</v>
      </c>
      <c r="B146" s="56" t="s">
        <v>39</v>
      </c>
      <c r="C146" s="50" t="n">
        <v>10</v>
      </c>
      <c r="D146" s="55" t="n">
        <v>0.05</v>
      </c>
      <c r="E146" s="55" t="n">
        <v>8.25</v>
      </c>
      <c r="F146" s="55" t="n">
        <v>0.08</v>
      </c>
      <c r="G146" s="57" t="n">
        <v>74.8</v>
      </c>
      <c r="H146" s="58"/>
      <c r="I146" s="58"/>
      <c r="J146" s="50" t="n">
        <v>59</v>
      </c>
      <c r="K146" s="57" t="n">
        <v>0.1</v>
      </c>
      <c r="L146" s="57" t="n">
        <v>1.2</v>
      </c>
      <c r="M146" s="57" t="n">
        <v>1.9</v>
      </c>
      <c r="N146" s="58"/>
      <c r="O146" s="55" t="n">
        <v>0.02</v>
      </c>
    </row>
    <row r="147" customFormat="false" ht="22.05" hidden="false" customHeight="false" outlineLevel="0" collapsed="false">
      <c r="A147" s="55" t="s">
        <v>224</v>
      </c>
      <c r="B147" s="56" t="s">
        <v>225</v>
      </c>
      <c r="C147" s="59" t="n">
        <v>200</v>
      </c>
      <c r="D147" s="60" t="n">
        <v>7.63</v>
      </c>
      <c r="E147" s="60" t="n">
        <v>9.35</v>
      </c>
      <c r="F147" s="60" t="n">
        <v>35.36</v>
      </c>
      <c r="G147" s="60" t="n">
        <v>256.71</v>
      </c>
      <c r="H147" s="60" t="n">
        <v>0.23</v>
      </c>
      <c r="I147" s="60" t="n">
        <v>0.24</v>
      </c>
      <c r="J147" s="61" t="n">
        <v>45.5</v>
      </c>
      <c r="K147" s="60" t="n">
        <v>0.52</v>
      </c>
      <c r="L147" s="60" t="n">
        <v>170.21</v>
      </c>
      <c r="M147" s="60" t="n">
        <v>214.22</v>
      </c>
      <c r="N147" s="60" t="n">
        <v>23.74</v>
      </c>
      <c r="O147" s="60" t="n">
        <v>1.66</v>
      </c>
    </row>
    <row r="148" customFormat="false" ht="13.8" hidden="false" customHeight="false" outlineLevel="0" collapsed="false">
      <c r="A148" s="55" t="s">
        <v>178</v>
      </c>
      <c r="B148" s="56" t="s">
        <v>90</v>
      </c>
      <c r="C148" s="59" t="n">
        <v>200</v>
      </c>
      <c r="D148" s="60" t="n">
        <v>3.87</v>
      </c>
      <c r="E148" s="61" t="n">
        <v>3.8</v>
      </c>
      <c r="F148" s="60" t="n">
        <v>16.09</v>
      </c>
      <c r="G148" s="60" t="n">
        <v>115.45</v>
      </c>
      <c r="H148" s="60" t="n">
        <v>0.04</v>
      </c>
      <c r="I148" s="61" t="n">
        <v>0.3</v>
      </c>
      <c r="J148" s="60" t="n">
        <v>20.12</v>
      </c>
      <c r="K148" s="60" t="n">
        <v>0.01</v>
      </c>
      <c r="L148" s="60" t="n">
        <v>145.45</v>
      </c>
      <c r="M148" s="61" t="n">
        <v>116.2</v>
      </c>
      <c r="N148" s="59" t="n">
        <v>31</v>
      </c>
      <c r="O148" s="60" t="n">
        <v>1.01</v>
      </c>
    </row>
    <row r="149" customFormat="false" ht="13.8" hidden="false" customHeight="false" outlineLevel="0" collapsed="false">
      <c r="A149" s="55"/>
      <c r="B149" s="56" t="s">
        <v>59</v>
      </c>
      <c r="C149" s="59" t="n">
        <v>50</v>
      </c>
      <c r="D149" s="60" t="n">
        <v>3.16</v>
      </c>
      <c r="E149" s="61" t="n">
        <v>0.4</v>
      </c>
      <c r="F149" s="60" t="n">
        <v>19.32</v>
      </c>
      <c r="G149" s="59" t="n">
        <v>117.5</v>
      </c>
      <c r="H149" s="60" t="n">
        <v>0.06</v>
      </c>
      <c r="I149" s="62"/>
      <c r="J149" s="62"/>
      <c r="K149" s="60" t="n">
        <v>0.52</v>
      </c>
      <c r="L149" s="61" t="n">
        <v>9.2</v>
      </c>
      <c r="M149" s="61" t="n">
        <v>34.8</v>
      </c>
      <c r="N149" s="61" t="n">
        <v>13.2</v>
      </c>
      <c r="O149" s="61" t="n">
        <v>0.8</v>
      </c>
    </row>
    <row r="150" customFormat="false" ht="13.8" hidden="false" customHeight="false" outlineLevel="0" collapsed="false">
      <c r="A150" s="55"/>
      <c r="B150" s="56" t="s">
        <v>192</v>
      </c>
      <c r="C150" s="59" t="n">
        <v>90</v>
      </c>
      <c r="D150" s="61" t="n">
        <v>0.8</v>
      </c>
      <c r="E150" s="61" t="n">
        <v>0.8</v>
      </c>
      <c r="F150" s="61" t="n">
        <v>19.6</v>
      </c>
      <c r="G150" s="59" t="n">
        <v>242</v>
      </c>
      <c r="H150" s="60" t="n">
        <v>0.06</v>
      </c>
      <c r="I150" s="59" t="n">
        <v>20</v>
      </c>
      <c r="J150" s="59" t="n">
        <v>10</v>
      </c>
      <c r="K150" s="61" t="n">
        <v>0.4</v>
      </c>
      <c r="L150" s="59" t="n">
        <v>32</v>
      </c>
      <c r="M150" s="59" t="n">
        <v>22</v>
      </c>
      <c r="N150" s="59" t="n">
        <v>18</v>
      </c>
      <c r="O150" s="61" t="n">
        <v>4.4</v>
      </c>
    </row>
    <row r="151" customFormat="false" ht="13.8" hidden="false" customHeight="false" outlineLevel="0" collapsed="false">
      <c r="A151" s="54" t="s">
        <v>180</v>
      </c>
      <c r="B151" s="54"/>
      <c r="C151" s="63" t="n">
        <f aca="false">SUM(C146:C150)</f>
        <v>550</v>
      </c>
      <c r="D151" s="60" t="n">
        <f aca="false">SUM(D146:D150)</f>
        <v>15.51</v>
      </c>
      <c r="E151" s="60" t="n">
        <f aca="false">SUM(E146:E150)</f>
        <v>22.6</v>
      </c>
      <c r="F151" s="60" t="n">
        <f aca="false">SUM(F146:F150)</f>
        <v>90.45</v>
      </c>
      <c r="G151" s="60" t="n">
        <f aca="false">SUM(G146:G150)</f>
        <v>806.46</v>
      </c>
      <c r="H151" s="61" t="n">
        <f aca="false">H147+H148+H149+H150</f>
        <v>0.39</v>
      </c>
      <c r="I151" s="60" t="n">
        <f aca="false">I147+I148+I150</f>
        <v>20.54</v>
      </c>
      <c r="J151" s="60" t="n">
        <f aca="false">J146+J147+J148+J150</f>
        <v>134.62</v>
      </c>
      <c r="K151" s="60" t="n">
        <f aca="false">SUM(K146:K150)</f>
        <v>1.55</v>
      </c>
      <c r="L151" s="60" t="n">
        <f aca="false">SUM(L146:L150)</f>
        <v>358.06</v>
      </c>
      <c r="M151" s="60" t="n">
        <f aca="false">SUM(M146:M150)</f>
        <v>389.12</v>
      </c>
      <c r="N151" s="60" t="n">
        <f aca="false">N147+N148+N149+N150</f>
        <v>85.94</v>
      </c>
      <c r="O151" s="60" t="n">
        <f aca="false">SUM(O146:O150)</f>
        <v>7.89</v>
      </c>
    </row>
    <row r="152" customFormat="false" ht="13.8" hidden="false" customHeight="false" outlineLevel="0" collapsed="false">
      <c r="A152" s="54" t="s">
        <v>61</v>
      </c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</row>
    <row r="153" s="38" customFormat="true" ht="13.8" hidden="false" customHeight="false" outlineLevel="0" collapsed="false">
      <c r="A153" s="55" t="s">
        <v>204</v>
      </c>
      <c r="B153" s="56" t="s">
        <v>101</v>
      </c>
      <c r="C153" s="50" t="n">
        <v>100</v>
      </c>
      <c r="D153" s="67" t="n">
        <v>1.64</v>
      </c>
      <c r="E153" s="71" t="n">
        <v>6.83</v>
      </c>
      <c r="F153" s="67" t="n">
        <v>4.91</v>
      </c>
      <c r="G153" s="71" t="n">
        <v>88.16</v>
      </c>
      <c r="H153" s="67" t="n">
        <v>0.03</v>
      </c>
      <c r="I153" s="71" t="n">
        <v>36.83</v>
      </c>
      <c r="J153" s="67" t="n">
        <v>335.73</v>
      </c>
      <c r="K153" s="67" t="n">
        <v>3.08</v>
      </c>
      <c r="L153" s="67" t="n">
        <v>44.73</v>
      </c>
      <c r="M153" s="67" t="n">
        <v>34.48</v>
      </c>
      <c r="N153" s="67" t="n">
        <v>19.24</v>
      </c>
      <c r="O153" s="67" t="n">
        <v>0.61</v>
      </c>
    </row>
    <row r="154" s="38" customFormat="true" ht="32.4" hidden="false" customHeight="false" outlineLevel="0" collapsed="false">
      <c r="A154" s="55" t="s">
        <v>226</v>
      </c>
      <c r="B154" s="56" t="s">
        <v>227</v>
      </c>
      <c r="C154" s="59" t="n">
        <v>260</v>
      </c>
      <c r="D154" s="60" t="n">
        <v>4.77</v>
      </c>
      <c r="E154" s="60" t="n">
        <v>7.09</v>
      </c>
      <c r="F154" s="60" t="n">
        <v>9.77</v>
      </c>
      <c r="G154" s="60" t="n">
        <v>122.74</v>
      </c>
      <c r="H154" s="60" t="n">
        <v>0.19</v>
      </c>
      <c r="I154" s="60" t="n">
        <v>19.34</v>
      </c>
      <c r="J154" s="61" t="n">
        <v>217.9</v>
      </c>
      <c r="K154" s="60" t="n">
        <v>1.56</v>
      </c>
      <c r="L154" s="60" t="n">
        <v>44.59</v>
      </c>
      <c r="M154" s="61" t="n">
        <v>77.2</v>
      </c>
      <c r="N154" s="60" t="n">
        <v>26.35</v>
      </c>
      <c r="O154" s="60" t="n">
        <v>1.27</v>
      </c>
    </row>
    <row r="155" s="38" customFormat="true" ht="13.8" hidden="false" customHeight="false" outlineLevel="0" collapsed="false">
      <c r="A155" s="55" t="s">
        <v>189</v>
      </c>
      <c r="B155" s="56" t="s">
        <v>124</v>
      </c>
      <c r="C155" s="59" t="n">
        <v>100</v>
      </c>
      <c r="D155" s="60" t="n">
        <v>15.16</v>
      </c>
      <c r="E155" s="60" t="n">
        <v>16.35</v>
      </c>
      <c r="F155" s="60" t="n">
        <v>2.96</v>
      </c>
      <c r="G155" s="61" t="n">
        <v>224.3</v>
      </c>
      <c r="H155" s="60" t="n">
        <v>0.67</v>
      </c>
      <c r="I155" s="60" t="n">
        <v>2.95</v>
      </c>
      <c r="J155" s="61" t="n">
        <v>121.7</v>
      </c>
      <c r="K155" s="61" t="n">
        <v>0.7</v>
      </c>
      <c r="L155" s="61" t="n">
        <v>18.6</v>
      </c>
      <c r="M155" s="60" t="n">
        <v>166.07</v>
      </c>
      <c r="N155" s="60" t="n">
        <v>20.45</v>
      </c>
      <c r="O155" s="60" t="n">
        <v>1.09</v>
      </c>
    </row>
    <row r="156" s="38" customFormat="true" ht="13.8" hidden="false" customHeight="false" outlineLevel="0" collapsed="false">
      <c r="A156" s="50" t="s">
        <v>185</v>
      </c>
      <c r="B156" s="56" t="s">
        <v>87</v>
      </c>
      <c r="C156" s="59" t="n">
        <v>180</v>
      </c>
      <c r="D156" s="60" t="n">
        <v>7.57</v>
      </c>
      <c r="E156" s="60" t="n">
        <v>3.63</v>
      </c>
      <c r="F156" s="60" t="n">
        <v>34.28</v>
      </c>
      <c r="G156" s="60" t="n">
        <v>199.76</v>
      </c>
      <c r="H156" s="60" t="n">
        <v>0.26</v>
      </c>
      <c r="I156" s="62"/>
      <c r="J156" s="59" t="n">
        <v>13</v>
      </c>
      <c r="K156" s="61" t="n">
        <v>0.5</v>
      </c>
      <c r="L156" s="60" t="n">
        <v>12.98</v>
      </c>
      <c r="M156" s="60" t="n">
        <v>179.33</v>
      </c>
      <c r="N156" s="60" t="n">
        <v>120.04</v>
      </c>
      <c r="O156" s="60" t="n">
        <v>4.03</v>
      </c>
    </row>
    <row r="157" customFormat="false" ht="13.8" hidden="false" customHeight="false" outlineLevel="0" collapsed="false">
      <c r="A157" s="50" t="s">
        <v>199</v>
      </c>
      <c r="B157" s="56" t="s">
        <v>132</v>
      </c>
      <c r="C157" s="59" t="n">
        <v>200</v>
      </c>
      <c r="D157" s="60" t="n">
        <v>0.78</v>
      </c>
      <c r="E157" s="60" t="n">
        <v>0.05</v>
      </c>
      <c r="F157" s="60" t="n">
        <v>18.63</v>
      </c>
      <c r="G157" s="60" t="n">
        <v>78.69</v>
      </c>
      <c r="H157" s="60" t="n">
        <v>0.02</v>
      </c>
      <c r="I157" s="61" t="n">
        <v>0.6</v>
      </c>
      <c r="J157" s="60" t="n">
        <v>87.45</v>
      </c>
      <c r="K157" s="60" t="n">
        <v>0.83</v>
      </c>
      <c r="L157" s="60" t="n">
        <v>24.33</v>
      </c>
      <c r="M157" s="61" t="n">
        <v>21.9</v>
      </c>
      <c r="N157" s="60" t="n">
        <v>15.75</v>
      </c>
      <c r="O157" s="60" t="n">
        <v>0.51</v>
      </c>
    </row>
    <row r="158" customFormat="false" ht="13.8" hidden="false" customHeight="false" outlineLevel="0" collapsed="false">
      <c r="A158" s="55"/>
      <c r="B158" s="56" t="s">
        <v>59</v>
      </c>
      <c r="C158" s="59" t="n">
        <v>40</v>
      </c>
      <c r="D158" s="60" t="n">
        <v>3.16</v>
      </c>
      <c r="E158" s="61" t="n">
        <v>0.4</v>
      </c>
      <c r="F158" s="60" t="n">
        <v>19.32</v>
      </c>
      <c r="G158" s="59" t="n">
        <v>94</v>
      </c>
      <c r="H158" s="60" t="n">
        <v>0.06</v>
      </c>
      <c r="I158" s="62"/>
      <c r="J158" s="62"/>
      <c r="K158" s="60" t="n">
        <v>0.52</v>
      </c>
      <c r="L158" s="61" t="n">
        <v>9.2</v>
      </c>
      <c r="M158" s="61" t="n">
        <v>34.8</v>
      </c>
      <c r="N158" s="61" t="n">
        <v>13.2</v>
      </c>
      <c r="O158" s="61" t="n">
        <v>0.8</v>
      </c>
    </row>
    <row r="159" customFormat="false" ht="13.8" hidden="false" customHeight="false" outlineLevel="0" collapsed="false">
      <c r="A159" s="55"/>
      <c r="B159" s="56" t="s">
        <v>70</v>
      </c>
      <c r="C159" s="59" t="n">
        <v>60</v>
      </c>
      <c r="D159" s="60" t="n">
        <v>3.36</v>
      </c>
      <c r="E159" s="60" t="n">
        <v>0.66</v>
      </c>
      <c r="F159" s="60" t="n">
        <v>29.64</v>
      </c>
      <c r="G159" s="61" t="n">
        <v>118.8</v>
      </c>
      <c r="H159" s="61" t="n">
        <v>0.1</v>
      </c>
      <c r="I159" s="62"/>
      <c r="J159" s="62"/>
      <c r="K159" s="60" t="n">
        <v>0.84</v>
      </c>
      <c r="L159" s="61" t="n">
        <v>17.4</v>
      </c>
      <c r="M159" s="59" t="n">
        <v>90</v>
      </c>
      <c r="N159" s="61" t="n">
        <v>28.2</v>
      </c>
      <c r="O159" s="60" t="n">
        <v>2.34</v>
      </c>
    </row>
    <row r="160" customFormat="false" ht="13.8" hidden="false" customHeight="false" outlineLevel="0" collapsed="false">
      <c r="A160" s="54" t="s">
        <v>187</v>
      </c>
      <c r="B160" s="54"/>
      <c r="C160" s="63" t="n">
        <f aca="false">SUM(C153:C159)</f>
        <v>940</v>
      </c>
      <c r="D160" s="60" t="n">
        <f aca="false">SUM(D153:D159)</f>
        <v>36.44</v>
      </c>
      <c r="E160" s="60" t="n">
        <f aca="false">SUM(E153:E159)</f>
        <v>35.01</v>
      </c>
      <c r="F160" s="60" t="n">
        <f aca="false">SUM(F153:F159)</f>
        <v>119.51</v>
      </c>
      <c r="G160" s="60" t="n">
        <f aca="false">SUM(G153:G159)</f>
        <v>926.45</v>
      </c>
      <c r="H160" s="60" t="n">
        <f aca="false">SUM(H153:H159)</f>
        <v>1.33</v>
      </c>
      <c r="I160" s="60" t="n">
        <f aca="false">I153+I154+I155+I157</f>
        <v>59.72</v>
      </c>
      <c r="J160" s="60" t="n">
        <f aca="false">J153+J154+J155+J156+J157</f>
        <v>775.78</v>
      </c>
      <c r="K160" s="60" t="n">
        <f aca="false">SUM(K153:K159)</f>
        <v>8.03</v>
      </c>
      <c r="L160" s="60" t="n">
        <f aca="false">SUM(L153:L159)</f>
        <v>171.83</v>
      </c>
      <c r="M160" s="60" t="n">
        <f aca="false">SUM(M153:M159)</f>
        <v>603.78</v>
      </c>
      <c r="N160" s="60" t="n">
        <f aca="false">SUM(N153:N159)</f>
        <v>243.23</v>
      </c>
      <c r="O160" s="60" t="n">
        <f aca="false">SUM(O153:O159)</f>
        <v>10.65</v>
      </c>
    </row>
    <row r="161" customFormat="false" ht="13.8" hidden="false" customHeight="false" outlineLevel="0" collapsed="false">
      <c r="A161" s="38"/>
      <c r="B161" s="38"/>
      <c r="C161" s="68"/>
      <c r="D161" s="40"/>
      <c r="E161" s="40"/>
      <c r="F161" s="69"/>
      <c r="G161" s="69"/>
      <c r="H161" s="40"/>
      <c r="I161" s="40"/>
      <c r="J161" s="40"/>
      <c r="K161" s="40"/>
      <c r="L161" s="40"/>
      <c r="M161" s="40"/>
      <c r="N161" s="47"/>
      <c r="O161" s="40"/>
    </row>
    <row r="162" customFormat="false" ht="13.8" hidden="false" customHeight="false" outlineLevel="0" collapsed="false">
      <c r="A162" s="38"/>
      <c r="B162" s="38"/>
      <c r="C162" s="40"/>
      <c r="D162" s="40"/>
      <c r="E162" s="40"/>
      <c r="F162" s="69"/>
      <c r="G162" s="69"/>
      <c r="H162" s="40"/>
      <c r="I162" s="40"/>
      <c r="J162" s="40"/>
      <c r="K162" s="40"/>
      <c r="L162" s="40"/>
      <c r="M162" s="40"/>
      <c r="N162" s="47"/>
      <c r="O162" s="40"/>
    </row>
    <row r="163" customFormat="false" ht="13.8" hidden="false" customHeight="true" outlineLevel="0" collapsed="false">
      <c r="A163" s="49" t="s">
        <v>154</v>
      </c>
      <c r="B163" s="49" t="s">
        <v>155</v>
      </c>
      <c r="C163" s="49" t="s">
        <v>156</v>
      </c>
      <c r="D163" s="49" t="s">
        <v>157</v>
      </c>
      <c r="E163" s="49"/>
      <c r="F163" s="49"/>
      <c r="G163" s="49" t="s">
        <v>158</v>
      </c>
      <c r="H163" s="49" t="s">
        <v>159</v>
      </c>
      <c r="I163" s="49"/>
      <c r="J163" s="49"/>
      <c r="K163" s="49"/>
      <c r="L163" s="49" t="s">
        <v>160</v>
      </c>
      <c r="M163" s="49"/>
      <c r="N163" s="49"/>
      <c r="O163" s="49"/>
    </row>
    <row r="164" customFormat="false" ht="13.8" hidden="false" customHeight="false" outlineLevel="0" collapsed="false">
      <c r="A164" s="49"/>
      <c r="B164" s="49"/>
      <c r="C164" s="49"/>
      <c r="D164" s="49" t="s">
        <v>161</v>
      </c>
      <c r="E164" s="49" t="s">
        <v>162</v>
      </c>
      <c r="F164" s="49" t="s">
        <v>163</v>
      </c>
      <c r="G164" s="49"/>
      <c r="H164" s="49" t="s">
        <v>164</v>
      </c>
      <c r="I164" s="49" t="s">
        <v>165</v>
      </c>
      <c r="J164" s="49" t="s">
        <v>166</v>
      </c>
      <c r="K164" s="49" t="s">
        <v>167</v>
      </c>
      <c r="L164" s="49" t="s">
        <v>168</v>
      </c>
      <c r="M164" s="49" t="s">
        <v>169</v>
      </c>
      <c r="N164" s="49" t="s">
        <v>170</v>
      </c>
      <c r="O164" s="49" t="s">
        <v>171</v>
      </c>
    </row>
    <row r="165" customFormat="false" ht="13.8" hidden="false" customHeight="false" outlineLevel="0" collapsed="false">
      <c r="A165" s="50" t="n">
        <v>1</v>
      </c>
      <c r="B165" s="50" t="n">
        <v>2</v>
      </c>
      <c r="C165" s="50" t="n">
        <v>3</v>
      </c>
      <c r="D165" s="50" t="n">
        <v>4</v>
      </c>
      <c r="E165" s="50" t="n">
        <v>5</v>
      </c>
      <c r="F165" s="50" t="n">
        <v>6</v>
      </c>
      <c r="G165" s="50" t="n">
        <v>7</v>
      </c>
      <c r="H165" s="50" t="n">
        <v>8</v>
      </c>
      <c r="I165" s="50" t="n">
        <v>9</v>
      </c>
      <c r="J165" s="50" t="n">
        <v>10</v>
      </c>
      <c r="K165" s="50" t="n">
        <v>11</v>
      </c>
      <c r="L165" s="50" t="n">
        <v>12</v>
      </c>
      <c r="M165" s="50" t="n">
        <v>13</v>
      </c>
      <c r="N165" s="50" t="n">
        <v>14</v>
      </c>
      <c r="O165" s="50" t="n">
        <v>15</v>
      </c>
    </row>
    <row r="166" customFormat="false" ht="13.8" hidden="false" customHeight="false" outlineLevel="0" collapsed="false">
      <c r="A166" s="51" t="s">
        <v>172</v>
      </c>
      <c r="B166" s="52" t="s">
        <v>188</v>
      </c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</row>
    <row r="167" customFormat="false" ht="13.8" hidden="false" customHeight="false" outlineLevel="0" collapsed="false">
      <c r="A167" s="51" t="s">
        <v>174</v>
      </c>
      <c r="B167" s="52" t="n">
        <v>2</v>
      </c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</row>
    <row r="168" customFormat="false" ht="13.8" hidden="false" customHeight="false" outlineLevel="0" collapsed="false">
      <c r="A168" s="54" t="s">
        <v>175</v>
      </c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</row>
    <row r="169" s="38" customFormat="true" ht="13.8" hidden="false" customHeight="false" outlineLevel="0" collapsed="false">
      <c r="A169" s="57" t="s">
        <v>228</v>
      </c>
      <c r="B169" s="56" t="s">
        <v>81</v>
      </c>
      <c r="C169" s="59" t="n">
        <v>100</v>
      </c>
      <c r="D169" s="60" t="n">
        <v>14.34</v>
      </c>
      <c r="E169" s="60" t="n">
        <v>12.66</v>
      </c>
      <c r="F169" s="60" t="n">
        <v>1.88</v>
      </c>
      <c r="G169" s="60" t="n">
        <v>178.96</v>
      </c>
      <c r="H169" s="61" t="n">
        <v>0.5</v>
      </c>
      <c r="I169" s="60" t="n">
        <v>4.08</v>
      </c>
      <c r="J169" s="61" t="n">
        <v>181.3</v>
      </c>
      <c r="K169" s="60" t="n">
        <v>0.15</v>
      </c>
      <c r="L169" s="60" t="n">
        <v>13.95</v>
      </c>
      <c r="M169" s="60" t="n">
        <v>151.13</v>
      </c>
      <c r="N169" s="61" t="n">
        <v>22.3</v>
      </c>
      <c r="O169" s="60" t="n">
        <v>2.21</v>
      </c>
    </row>
    <row r="170" s="38" customFormat="true" ht="13.8" hidden="false" customHeight="false" outlineLevel="0" collapsed="false">
      <c r="A170" s="57" t="s">
        <v>229</v>
      </c>
      <c r="B170" s="56" t="s">
        <v>88</v>
      </c>
      <c r="C170" s="59" t="n">
        <v>180</v>
      </c>
      <c r="D170" s="60" t="n">
        <v>6.63</v>
      </c>
      <c r="E170" s="60" t="n">
        <v>4.91</v>
      </c>
      <c r="F170" s="60" t="n">
        <v>42.34</v>
      </c>
      <c r="G170" s="61" t="n">
        <v>240.2</v>
      </c>
      <c r="H170" s="61" t="n">
        <v>0.1</v>
      </c>
      <c r="I170" s="62"/>
      <c r="J170" s="61" t="n">
        <v>29.5</v>
      </c>
      <c r="K170" s="60" t="n">
        <v>0.95</v>
      </c>
      <c r="L170" s="60" t="n">
        <v>14.21</v>
      </c>
      <c r="M170" s="61" t="n">
        <v>53.6</v>
      </c>
      <c r="N170" s="60" t="n">
        <v>9.73</v>
      </c>
      <c r="O170" s="60" t="n">
        <v>0.99</v>
      </c>
    </row>
    <row r="171" customFormat="false" ht="13.8" hidden="false" customHeight="false" outlineLevel="0" collapsed="false">
      <c r="A171" s="55" t="s">
        <v>191</v>
      </c>
      <c r="B171" s="56" t="s">
        <v>91</v>
      </c>
      <c r="C171" s="59" t="n">
        <v>200</v>
      </c>
      <c r="D171" s="60" t="n">
        <v>0.26</v>
      </c>
      <c r="E171" s="60" t="n">
        <v>0.03</v>
      </c>
      <c r="F171" s="60" t="n">
        <v>11.26</v>
      </c>
      <c r="G171" s="60" t="n">
        <v>47.79</v>
      </c>
      <c r="H171" s="62"/>
      <c r="I171" s="61" t="n">
        <v>2.9</v>
      </c>
      <c r="J171" s="61" t="n">
        <v>0.5</v>
      </c>
      <c r="K171" s="60" t="n">
        <v>0.01</v>
      </c>
      <c r="L171" s="60" t="n">
        <v>8.08</v>
      </c>
      <c r="M171" s="60" t="n">
        <v>9.78</v>
      </c>
      <c r="N171" s="60" t="n">
        <v>5.24</v>
      </c>
      <c r="O171" s="61" t="n">
        <v>0.9</v>
      </c>
    </row>
    <row r="172" customFormat="false" ht="13.8" hidden="false" customHeight="false" outlineLevel="0" collapsed="false">
      <c r="A172" s="55"/>
      <c r="B172" s="56" t="s">
        <v>70</v>
      </c>
      <c r="C172" s="59" t="n">
        <v>30</v>
      </c>
      <c r="D172" s="60" t="n">
        <v>1.68</v>
      </c>
      <c r="E172" s="60" t="n">
        <v>0.33</v>
      </c>
      <c r="F172" s="60" t="n">
        <v>14.82</v>
      </c>
      <c r="G172" s="61" t="n">
        <v>59.4</v>
      </c>
      <c r="H172" s="61" t="n">
        <v>0.05</v>
      </c>
      <c r="I172" s="62"/>
      <c r="J172" s="62"/>
      <c r="K172" s="60" t="n">
        <v>0.42</v>
      </c>
      <c r="L172" s="61" t="n">
        <v>8.7</v>
      </c>
      <c r="M172" s="59" t="n">
        <v>45</v>
      </c>
      <c r="N172" s="61" t="n">
        <v>14.1</v>
      </c>
      <c r="O172" s="60" t="n">
        <v>1.17</v>
      </c>
    </row>
    <row r="173" customFormat="false" ht="13.8" hidden="false" customHeight="false" outlineLevel="0" collapsed="false">
      <c r="A173" s="55" t="s">
        <v>230</v>
      </c>
      <c r="B173" s="56" t="s">
        <v>60</v>
      </c>
      <c r="C173" s="59" t="n">
        <v>100</v>
      </c>
      <c r="D173" s="61" t="n">
        <v>0.4</v>
      </c>
      <c r="E173" s="61" t="n">
        <v>0.4</v>
      </c>
      <c r="F173" s="61" t="n">
        <v>9.8</v>
      </c>
      <c r="G173" s="59" t="n">
        <v>47</v>
      </c>
      <c r="H173" s="60" t="n">
        <v>0.03</v>
      </c>
      <c r="I173" s="59" t="n">
        <v>10</v>
      </c>
      <c r="J173" s="59" t="n">
        <v>5</v>
      </c>
      <c r="K173" s="61" t="n">
        <v>0.2</v>
      </c>
      <c r="L173" s="59" t="n">
        <v>16</v>
      </c>
      <c r="M173" s="59" t="n">
        <v>11</v>
      </c>
      <c r="N173" s="59" t="n">
        <v>9</v>
      </c>
      <c r="O173" s="61" t="n">
        <v>2.2</v>
      </c>
    </row>
    <row r="174" customFormat="false" ht="13.8" hidden="false" customHeight="false" outlineLevel="0" collapsed="false">
      <c r="A174" s="54" t="s">
        <v>180</v>
      </c>
      <c r="B174" s="54"/>
      <c r="C174" s="63" t="n">
        <f aca="false">SUM(C169:C173)</f>
        <v>610</v>
      </c>
      <c r="D174" s="60" t="n">
        <f aca="false">SUM(D169:D173)</f>
        <v>23.31</v>
      </c>
      <c r="E174" s="60" t="n">
        <f aca="false">SUM(E169:E173)</f>
        <v>18.33</v>
      </c>
      <c r="F174" s="60" t="n">
        <f aca="false">SUM(F169:F173)</f>
        <v>80.1</v>
      </c>
      <c r="G174" s="60" t="n">
        <f aca="false">SUM(G169:G173)</f>
        <v>573.35</v>
      </c>
      <c r="H174" s="60" t="n">
        <f aca="false">H169+H170+H172+H173</f>
        <v>0.68</v>
      </c>
      <c r="I174" s="60" t="n">
        <f aca="false">I169+I171+I173</f>
        <v>16.98</v>
      </c>
      <c r="J174" s="61" t="n">
        <f aca="false">J169+J170+J171+J173</f>
        <v>216.3</v>
      </c>
      <c r="K174" s="60" t="n">
        <f aca="false">SUM(K169:K173)</f>
        <v>1.73</v>
      </c>
      <c r="L174" s="60" t="n">
        <f aca="false">SUM(L169:L173)</f>
        <v>60.94</v>
      </c>
      <c r="M174" s="60" t="n">
        <f aca="false">SUM(M169:M173)</f>
        <v>270.51</v>
      </c>
      <c r="N174" s="60" t="n">
        <f aca="false">SUM(N169:N173)</f>
        <v>60.37</v>
      </c>
      <c r="O174" s="60" t="n">
        <f aca="false">SUM(O169:O173)</f>
        <v>7.47</v>
      </c>
    </row>
    <row r="175" customFormat="false" ht="13.8" hidden="false" customHeight="false" outlineLevel="0" collapsed="false">
      <c r="A175" s="54" t="s">
        <v>61</v>
      </c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</row>
    <row r="176" customFormat="false" ht="14.25" hidden="false" customHeight="true" outlineLevel="0" collapsed="false">
      <c r="A176" s="50" t="n">
        <v>90</v>
      </c>
      <c r="B176" s="56" t="s">
        <v>219</v>
      </c>
      <c r="C176" s="59" t="n">
        <v>100</v>
      </c>
      <c r="D176" s="60" t="n">
        <v>1.39</v>
      </c>
      <c r="E176" s="61" t="n">
        <v>5.99</v>
      </c>
      <c r="F176" s="61" t="n">
        <v>8.33</v>
      </c>
      <c r="G176" s="60" t="n">
        <v>114.99</v>
      </c>
      <c r="H176" s="60"/>
      <c r="I176" s="60" t="n">
        <v>6.64</v>
      </c>
      <c r="J176" s="61"/>
      <c r="K176" s="60" t="n">
        <v>2.69</v>
      </c>
      <c r="L176" s="60" t="n">
        <v>35.44</v>
      </c>
      <c r="M176" s="60" t="n">
        <v>40.61</v>
      </c>
      <c r="N176" s="61" t="n">
        <v>20.66</v>
      </c>
      <c r="O176" s="60" t="n">
        <v>1.29</v>
      </c>
    </row>
    <row r="177" s="38" customFormat="true" ht="22.05" hidden="false" customHeight="false" outlineLevel="0" collapsed="false">
      <c r="A177" s="57" t="s">
        <v>231</v>
      </c>
      <c r="B177" s="56" t="s">
        <v>115</v>
      </c>
      <c r="C177" s="59" t="n">
        <v>250</v>
      </c>
      <c r="D177" s="60" t="n">
        <v>6.71</v>
      </c>
      <c r="E177" s="60" t="n">
        <v>7.36</v>
      </c>
      <c r="F177" s="60" t="n">
        <v>17.55</v>
      </c>
      <c r="G177" s="60" t="n">
        <v>163.68</v>
      </c>
      <c r="H177" s="60" t="n">
        <v>0.31</v>
      </c>
      <c r="I177" s="61" t="n">
        <v>12.6</v>
      </c>
      <c r="J177" s="60" t="n">
        <v>211.59</v>
      </c>
      <c r="K177" s="60" t="n">
        <v>1.55</v>
      </c>
      <c r="L177" s="60" t="n">
        <v>17.24</v>
      </c>
      <c r="M177" s="60" t="n">
        <v>97.48</v>
      </c>
      <c r="N177" s="60" t="n">
        <v>27.25</v>
      </c>
      <c r="O177" s="60" t="n">
        <v>1.07</v>
      </c>
    </row>
    <row r="178" s="38" customFormat="true" ht="13.8" hidden="false" customHeight="false" outlineLevel="0" collapsed="false">
      <c r="A178" s="55" t="s">
        <v>215</v>
      </c>
      <c r="B178" s="56" t="s">
        <v>216</v>
      </c>
      <c r="C178" s="59" t="n">
        <v>280</v>
      </c>
      <c r="D178" s="60" t="n">
        <v>25.54</v>
      </c>
      <c r="E178" s="60" t="n">
        <v>18.22</v>
      </c>
      <c r="F178" s="61" t="n">
        <v>35.6</v>
      </c>
      <c r="G178" s="60" t="n">
        <v>404.48</v>
      </c>
      <c r="H178" s="60" t="n">
        <v>0.35</v>
      </c>
      <c r="I178" s="61" t="n">
        <v>44.1</v>
      </c>
      <c r="J178" s="60" t="n">
        <v>22.62</v>
      </c>
      <c r="K178" s="60" t="n">
        <v>3.78</v>
      </c>
      <c r="L178" s="61" t="n">
        <v>38.1</v>
      </c>
      <c r="M178" s="60" t="n">
        <v>322.68</v>
      </c>
      <c r="N178" s="60" t="n">
        <v>72.29</v>
      </c>
      <c r="O178" s="61" t="n">
        <v>2.9</v>
      </c>
    </row>
    <row r="179" customFormat="false" ht="20.1" hidden="false" customHeight="true" outlineLevel="0" collapsed="false">
      <c r="A179" s="50" t="s">
        <v>186</v>
      </c>
      <c r="B179" s="56" t="s">
        <v>134</v>
      </c>
      <c r="C179" s="59" t="n">
        <v>200</v>
      </c>
      <c r="D179" s="60" t="n">
        <v>0.59</v>
      </c>
      <c r="E179" s="60" t="n">
        <v>0.05</v>
      </c>
      <c r="F179" s="60" t="n">
        <v>18.58</v>
      </c>
      <c r="G179" s="60" t="n">
        <v>77.94</v>
      </c>
      <c r="H179" s="60" t="n">
        <v>0.02</v>
      </c>
      <c r="I179" s="61" t="n">
        <v>0.6</v>
      </c>
      <c r="J179" s="62"/>
      <c r="K179" s="60" t="n">
        <v>0.83</v>
      </c>
      <c r="L179" s="60" t="n">
        <v>24.33</v>
      </c>
      <c r="M179" s="61" t="n">
        <v>21.9</v>
      </c>
      <c r="N179" s="60" t="n">
        <v>15.75</v>
      </c>
      <c r="O179" s="60" t="n">
        <v>0.51</v>
      </c>
    </row>
    <row r="180" customFormat="false" ht="13.8" hidden="false" customHeight="false" outlineLevel="0" collapsed="false">
      <c r="A180" s="55"/>
      <c r="B180" s="56" t="s">
        <v>70</v>
      </c>
      <c r="C180" s="59" t="n">
        <v>30</v>
      </c>
      <c r="D180" s="60" t="n">
        <v>1.68</v>
      </c>
      <c r="E180" s="60" t="n">
        <v>0.33</v>
      </c>
      <c r="F180" s="60" t="n">
        <v>14.82</v>
      </c>
      <c r="G180" s="61" t="n">
        <v>59.4</v>
      </c>
      <c r="H180" s="61" t="n">
        <v>0.05</v>
      </c>
      <c r="I180" s="62"/>
      <c r="J180" s="62"/>
      <c r="K180" s="60" t="n">
        <v>0.42</v>
      </c>
      <c r="L180" s="61" t="n">
        <v>8.7</v>
      </c>
      <c r="M180" s="59" t="n">
        <v>45</v>
      </c>
      <c r="N180" s="61" t="n">
        <v>14.1</v>
      </c>
      <c r="O180" s="60" t="n">
        <v>1.17</v>
      </c>
    </row>
    <row r="181" customFormat="false" ht="13.8" hidden="false" customHeight="false" outlineLevel="0" collapsed="false">
      <c r="A181" s="55"/>
      <c r="B181" s="56" t="s">
        <v>59</v>
      </c>
      <c r="C181" s="59" t="n">
        <v>40</v>
      </c>
      <c r="D181" s="60" t="n">
        <v>3.16</v>
      </c>
      <c r="E181" s="61" t="n">
        <v>0.4</v>
      </c>
      <c r="F181" s="60" t="n">
        <v>19.32</v>
      </c>
      <c r="G181" s="59" t="n">
        <v>94</v>
      </c>
      <c r="H181" s="60" t="n">
        <v>0.06</v>
      </c>
      <c r="I181" s="62"/>
      <c r="J181" s="62"/>
      <c r="K181" s="60" t="n">
        <v>0.52</v>
      </c>
      <c r="L181" s="61" t="n">
        <v>9.2</v>
      </c>
      <c r="M181" s="61" t="n">
        <v>34.8</v>
      </c>
      <c r="N181" s="61" t="n">
        <v>13.2</v>
      </c>
      <c r="O181" s="61" t="n">
        <v>0.8</v>
      </c>
    </row>
    <row r="182" customFormat="false" ht="13.8" hidden="false" customHeight="false" outlineLevel="0" collapsed="false">
      <c r="A182" s="54" t="s">
        <v>187</v>
      </c>
      <c r="B182" s="54"/>
      <c r="C182" s="63" t="n">
        <f aca="false">SUM(C176:C181)</f>
        <v>900</v>
      </c>
      <c r="D182" s="60" t="n">
        <f aca="false">SUM(D176:D181)</f>
        <v>39.07</v>
      </c>
      <c r="E182" s="60" t="n">
        <f aca="false">SUM(E176:E181)</f>
        <v>32.35</v>
      </c>
      <c r="F182" s="60" t="n">
        <f aca="false">SUM(F176:F181)</f>
        <v>114.2</v>
      </c>
      <c r="G182" s="60" t="n">
        <f aca="false">SUM(G176:G181)</f>
        <v>914.49</v>
      </c>
      <c r="H182" s="60" t="n">
        <f aca="false">H177+H178+H179+H180+H181</f>
        <v>0.79</v>
      </c>
      <c r="I182" s="60" t="n">
        <f aca="false">I176+I177+I178+I179</f>
        <v>63.94</v>
      </c>
      <c r="J182" s="61" t="n">
        <f aca="false">J177+J178</f>
        <v>234.21</v>
      </c>
      <c r="K182" s="60" t="n">
        <f aca="false">SUM(K176:K181)</f>
        <v>9.79</v>
      </c>
      <c r="L182" s="60" t="n">
        <f aca="false">SUM(L176:L181)</f>
        <v>133.01</v>
      </c>
      <c r="M182" s="60" t="n">
        <f aca="false">SUM(M176:M181)</f>
        <v>562.47</v>
      </c>
      <c r="N182" s="60" t="n">
        <f aca="false">SUM(N176:N181)</f>
        <v>163.25</v>
      </c>
      <c r="O182" s="60" t="n">
        <f aca="false">SUM(O176:O181)</f>
        <v>7.74</v>
      </c>
    </row>
    <row r="183" customFormat="false" ht="16.5" hidden="false" customHeight="true" outlineLevel="0" collapsed="false">
      <c r="A183" s="72"/>
      <c r="B183" s="73"/>
      <c r="C183" s="73"/>
      <c r="D183" s="73"/>
      <c r="E183" s="73"/>
      <c r="F183" s="73"/>
      <c r="G183" s="73"/>
      <c r="H183" s="73"/>
      <c r="I183" s="73"/>
      <c r="J183" s="74"/>
      <c r="K183" s="74"/>
      <c r="L183" s="74"/>
      <c r="M183" s="74"/>
      <c r="N183" s="74"/>
      <c r="O183" s="74"/>
    </row>
    <row r="184" customFormat="false" ht="13.8" hidden="false" customHeight="false" outlineLevel="0" collapsed="false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  <c r="L184" s="65"/>
      <c r="M184" s="65"/>
      <c r="N184" s="65"/>
      <c r="O184" s="65"/>
    </row>
    <row r="185" customFormat="false" ht="13.8" hidden="false" customHeight="true" outlineLevel="0" collapsed="false">
      <c r="A185" s="49" t="s">
        <v>154</v>
      </c>
      <c r="B185" s="49" t="s">
        <v>155</v>
      </c>
      <c r="C185" s="49" t="s">
        <v>156</v>
      </c>
      <c r="D185" s="49" t="s">
        <v>157</v>
      </c>
      <c r="E185" s="49"/>
      <c r="F185" s="49"/>
      <c r="G185" s="49" t="s">
        <v>158</v>
      </c>
      <c r="H185" s="49" t="s">
        <v>159</v>
      </c>
      <c r="I185" s="49"/>
      <c r="J185" s="49"/>
      <c r="K185" s="49"/>
      <c r="L185" s="49" t="s">
        <v>160</v>
      </c>
      <c r="M185" s="49"/>
      <c r="N185" s="49"/>
      <c r="O185" s="49"/>
    </row>
    <row r="186" customFormat="false" ht="13.8" hidden="false" customHeight="false" outlineLevel="0" collapsed="false">
      <c r="A186" s="49"/>
      <c r="B186" s="49"/>
      <c r="C186" s="49"/>
      <c r="D186" s="49" t="s">
        <v>161</v>
      </c>
      <c r="E186" s="49" t="s">
        <v>162</v>
      </c>
      <c r="F186" s="49" t="s">
        <v>163</v>
      </c>
      <c r="G186" s="49"/>
      <c r="H186" s="49" t="s">
        <v>164</v>
      </c>
      <c r="I186" s="49" t="s">
        <v>165</v>
      </c>
      <c r="J186" s="49" t="s">
        <v>166</v>
      </c>
      <c r="K186" s="49" t="s">
        <v>167</v>
      </c>
      <c r="L186" s="49" t="s">
        <v>168</v>
      </c>
      <c r="M186" s="49" t="s">
        <v>169</v>
      </c>
      <c r="N186" s="49" t="s">
        <v>170</v>
      </c>
      <c r="O186" s="49" t="s">
        <v>171</v>
      </c>
    </row>
    <row r="187" customFormat="false" ht="13.8" hidden="false" customHeight="false" outlineLevel="0" collapsed="false">
      <c r="A187" s="50" t="n">
        <v>1</v>
      </c>
      <c r="B187" s="50" t="n">
        <v>2</v>
      </c>
      <c r="C187" s="50" t="n">
        <v>3</v>
      </c>
      <c r="D187" s="50" t="n">
        <v>4</v>
      </c>
      <c r="E187" s="50" t="n">
        <v>5</v>
      </c>
      <c r="F187" s="50" t="n">
        <v>6</v>
      </c>
      <c r="G187" s="50" t="n">
        <v>7</v>
      </c>
      <c r="H187" s="50" t="n">
        <v>8</v>
      </c>
      <c r="I187" s="50" t="n">
        <v>9</v>
      </c>
      <c r="J187" s="50" t="n">
        <v>10</v>
      </c>
      <c r="K187" s="50" t="n">
        <v>11</v>
      </c>
      <c r="L187" s="50" t="n">
        <v>12</v>
      </c>
      <c r="M187" s="50" t="n">
        <v>13</v>
      </c>
      <c r="N187" s="50" t="n">
        <v>14</v>
      </c>
      <c r="O187" s="50" t="n">
        <v>15</v>
      </c>
    </row>
    <row r="188" customFormat="false" ht="13.8" hidden="false" customHeight="false" outlineLevel="0" collapsed="false">
      <c r="A188" s="51" t="s">
        <v>172</v>
      </c>
      <c r="B188" s="52" t="s">
        <v>200</v>
      </c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</row>
    <row r="189" customFormat="false" ht="13.8" hidden="false" customHeight="false" outlineLevel="0" collapsed="false">
      <c r="A189" s="51" t="s">
        <v>174</v>
      </c>
      <c r="B189" s="52" t="n">
        <v>2</v>
      </c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</row>
    <row r="190" customFormat="false" ht="13.8" hidden="false" customHeight="false" outlineLevel="0" collapsed="false">
      <c r="A190" s="54" t="s">
        <v>175</v>
      </c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4"/>
      <c r="M190" s="54"/>
      <c r="N190" s="54"/>
      <c r="O190" s="54"/>
    </row>
    <row r="191" customFormat="false" ht="22.35" hidden="false" customHeight="false" outlineLevel="0" collapsed="false">
      <c r="A191" s="55" t="s">
        <v>232</v>
      </c>
      <c r="B191" s="56" t="s">
        <v>233</v>
      </c>
      <c r="C191" s="59" t="n">
        <v>230</v>
      </c>
      <c r="D191" s="60" t="n">
        <v>37.25</v>
      </c>
      <c r="E191" s="60" t="n">
        <v>13.87</v>
      </c>
      <c r="F191" s="60" t="n">
        <v>31.82</v>
      </c>
      <c r="G191" s="60" t="n">
        <v>400.64</v>
      </c>
      <c r="H191" s="60" t="n">
        <v>0.07</v>
      </c>
      <c r="I191" s="60" t="n">
        <v>0.42</v>
      </c>
      <c r="J191" s="60" t="n">
        <v>67.27</v>
      </c>
      <c r="K191" s="60" t="n">
        <v>0.003</v>
      </c>
      <c r="L191" s="60" t="n">
        <v>0.03</v>
      </c>
      <c r="M191" s="60" t="n">
        <v>378.95</v>
      </c>
      <c r="N191" s="60" t="n">
        <v>42.7</v>
      </c>
      <c r="O191" s="61" t="n">
        <v>1.14</v>
      </c>
    </row>
    <row r="192" customFormat="false" ht="13.8" hidden="false" customHeight="false" outlineLevel="0" collapsed="false">
      <c r="A192" s="50" t="s">
        <v>202</v>
      </c>
      <c r="B192" s="56" t="s">
        <v>234</v>
      </c>
      <c r="C192" s="59" t="n">
        <v>200</v>
      </c>
      <c r="D192" s="61" t="n">
        <v>0.2</v>
      </c>
      <c r="E192" s="60" t="n">
        <v>0.02</v>
      </c>
      <c r="F192" s="60" t="n">
        <v>11.05</v>
      </c>
      <c r="G192" s="60" t="n">
        <v>45.41</v>
      </c>
      <c r="H192" s="62"/>
      <c r="I192" s="61" t="n">
        <v>0.1</v>
      </c>
      <c r="J192" s="61" t="n">
        <v>0.5</v>
      </c>
      <c r="K192" s="62"/>
      <c r="L192" s="60" t="n">
        <v>5.28</v>
      </c>
      <c r="M192" s="60" t="n">
        <v>8.24</v>
      </c>
      <c r="N192" s="61" t="n">
        <v>4.4</v>
      </c>
      <c r="O192" s="60" t="n">
        <v>0.85</v>
      </c>
    </row>
    <row r="193" customFormat="false" ht="13.8" hidden="false" customHeight="false" outlineLevel="0" collapsed="false">
      <c r="A193" s="55"/>
      <c r="B193" s="56" t="s">
        <v>59</v>
      </c>
      <c r="C193" s="59" t="n">
        <v>40</v>
      </c>
      <c r="D193" s="60" t="n">
        <v>3.16</v>
      </c>
      <c r="E193" s="61" t="n">
        <v>0.4</v>
      </c>
      <c r="F193" s="60" t="n">
        <v>19.32</v>
      </c>
      <c r="G193" s="59" t="n">
        <v>94</v>
      </c>
      <c r="H193" s="60" t="n">
        <v>0.06</v>
      </c>
      <c r="I193" s="62"/>
      <c r="J193" s="62"/>
      <c r="K193" s="60" t="n">
        <v>0.52</v>
      </c>
      <c r="L193" s="61" t="n">
        <v>9.2</v>
      </c>
      <c r="M193" s="61" t="n">
        <v>34.8</v>
      </c>
      <c r="N193" s="61" t="n">
        <v>13.2</v>
      </c>
      <c r="O193" s="61" t="n">
        <v>0.8</v>
      </c>
    </row>
    <row r="194" customFormat="false" ht="13.8" hidden="false" customHeight="false" outlineLevel="0" collapsed="false">
      <c r="A194" s="50"/>
      <c r="B194" s="56" t="s">
        <v>179</v>
      </c>
      <c r="C194" s="59" t="n">
        <v>80</v>
      </c>
      <c r="D194" s="61" t="n">
        <v>5.8</v>
      </c>
      <c r="E194" s="61" t="n">
        <v>9.4</v>
      </c>
      <c r="F194" s="59" t="n">
        <v>50</v>
      </c>
      <c r="G194" s="59" t="n">
        <v>210</v>
      </c>
      <c r="H194" s="60" t="n">
        <v>0.16</v>
      </c>
      <c r="I194" s="59" t="n">
        <v>0</v>
      </c>
      <c r="J194" s="59" t="n">
        <v>0.04</v>
      </c>
      <c r="K194" s="61" t="n">
        <v>0.14</v>
      </c>
      <c r="L194" s="59" t="n">
        <v>24</v>
      </c>
      <c r="M194" s="59" t="n">
        <v>90</v>
      </c>
      <c r="N194" s="59" t="n">
        <v>14</v>
      </c>
      <c r="O194" s="61" t="n">
        <v>0.12</v>
      </c>
    </row>
    <row r="195" customFormat="false" ht="13.8" hidden="false" customHeight="false" outlineLevel="0" collapsed="false">
      <c r="A195" s="54" t="s">
        <v>180</v>
      </c>
      <c r="B195" s="54"/>
      <c r="C195" s="63" t="n">
        <f aca="false">SUM(C191:C194)</f>
        <v>550</v>
      </c>
      <c r="D195" s="60" t="n">
        <f aca="false">SUM(D191:D194)</f>
        <v>46.41</v>
      </c>
      <c r="E195" s="60" t="n">
        <f aca="false">SUM(E191:E194)</f>
        <v>23.69</v>
      </c>
      <c r="F195" s="60" t="n">
        <f aca="false">SUM(F191:F194)</f>
        <v>112.19</v>
      </c>
      <c r="G195" s="60" t="n">
        <f aca="false">SUM(G191:G194)</f>
        <v>750.05</v>
      </c>
      <c r="H195" s="60" t="n">
        <f aca="false">H191+H193+H194</f>
        <v>0.29</v>
      </c>
      <c r="I195" s="60" t="n">
        <f aca="false">I191+I192+I194</f>
        <v>0.52</v>
      </c>
      <c r="J195" s="60" t="n">
        <f aca="false">J191+J192+J194</f>
        <v>67.81</v>
      </c>
      <c r="K195" s="60" t="n">
        <f aca="false">SUM(K191:K194)</f>
        <v>0.663</v>
      </c>
      <c r="L195" s="61" t="n">
        <f aca="false">SUM(L191:L194)</f>
        <v>38.51</v>
      </c>
      <c r="M195" s="60" t="n">
        <f aca="false">SUM(M191:M194)</f>
        <v>511.99</v>
      </c>
      <c r="N195" s="60" t="n">
        <f aca="false">SUM(N191:N194)</f>
        <v>74.3</v>
      </c>
      <c r="O195" s="60" t="n">
        <f aca="false">SUM(O191:O194)</f>
        <v>2.91</v>
      </c>
    </row>
    <row r="196" customFormat="false" ht="13.8" hidden="false" customHeight="false" outlineLevel="0" collapsed="false">
      <c r="A196" s="54" t="s">
        <v>61</v>
      </c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</row>
    <row r="197" s="38" customFormat="true" ht="13.8" hidden="false" customHeight="false" outlineLevel="0" collapsed="false">
      <c r="A197" s="50" t="s">
        <v>212</v>
      </c>
      <c r="B197" s="56" t="s">
        <v>213</v>
      </c>
      <c r="C197" s="59" t="n">
        <v>100</v>
      </c>
      <c r="D197" s="61" t="n">
        <v>1.3</v>
      </c>
      <c r="E197" s="61" t="n">
        <v>5.1</v>
      </c>
      <c r="F197" s="61" t="n">
        <v>6.9</v>
      </c>
      <c r="G197" s="60" t="n">
        <v>79.95</v>
      </c>
      <c r="H197" s="60" t="n">
        <v>0.06</v>
      </c>
      <c r="I197" s="59" t="n">
        <v>5</v>
      </c>
      <c r="J197" s="59" t="n">
        <v>2000</v>
      </c>
      <c r="K197" s="61" t="n">
        <v>2.6</v>
      </c>
      <c r="L197" s="61" t="n">
        <v>28.1</v>
      </c>
      <c r="M197" s="60" t="n">
        <v>55.33</v>
      </c>
      <c r="N197" s="60" t="n">
        <v>38.07</v>
      </c>
      <c r="O197" s="60" t="n">
        <v>0.71</v>
      </c>
    </row>
    <row r="198" s="38" customFormat="true" ht="22.05" hidden="false" customHeight="false" outlineLevel="0" collapsed="false">
      <c r="A198" s="55" t="s">
        <v>235</v>
      </c>
      <c r="B198" s="56" t="s">
        <v>116</v>
      </c>
      <c r="C198" s="59" t="n">
        <v>260</v>
      </c>
      <c r="D198" s="60" t="n">
        <v>5.24</v>
      </c>
      <c r="E198" s="60" t="n">
        <v>7.29</v>
      </c>
      <c r="F198" s="60" t="n">
        <v>17.54</v>
      </c>
      <c r="G198" s="60" t="n">
        <v>177.68</v>
      </c>
      <c r="H198" s="60" t="n">
        <v>0.24</v>
      </c>
      <c r="I198" s="60" t="n">
        <v>16.94</v>
      </c>
      <c r="J198" s="60" t="n">
        <v>218.86</v>
      </c>
      <c r="K198" s="60" t="n">
        <v>1.56</v>
      </c>
      <c r="L198" s="60" t="n">
        <v>28.34</v>
      </c>
      <c r="M198" s="60" t="n">
        <v>94.31</v>
      </c>
      <c r="N198" s="60" t="n">
        <v>30.04</v>
      </c>
      <c r="O198" s="60" t="n">
        <v>1.16</v>
      </c>
    </row>
    <row r="199" customFormat="false" ht="13.8" hidden="false" customHeight="false" outlineLevel="0" collapsed="false">
      <c r="A199" s="55" t="n">
        <v>619</v>
      </c>
      <c r="B199" s="56" t="s">
        <v>184</v>
      </c>
      <c r="C199" s="59" t="n">
        <v>100</v>
      </c>
      <c r="D199" s="55" t="n">
        <v>13.87</v>
      </c>
      <c r="E199" s="55" t="n">
        <v>12.27</v>
      </c>
      <c r="F199" s="55" t="n">
        <v>3.13</v>
      </c>
      <c r="G199" s="55" t="n">
        <v>153.99</v>
      </c>
      <c r="H199" s="55" t="n">
        <v>0.18</v>
      </c>
      <c r="I199" s="55" t="n">
        <v>16.09</v>
      </c>
      <c r="J199" s="55" t="n">
        <v>5.44</v>
      </c>
      <c r="K199" s="55" t="n">
        <v>0.85</v>
      </c>
      <c r="L199" s="55" t="n">
        <v>191.87</v>
      </c>
      <c r="M199" s="55" t="n">
        <v>233.34</v>
      </c>
      <c r="N199" s="55" t="n">
        <v>17.39</v>
      </c>
      <c r="O199" s="55" t="n">
        <v>12.58</v>
      </c>
    </row>
    <row r="200" customFormat="false" ht="13.8" hidden="false" customHeight="false" outlineLevel="0" collapsed="false">
      <c r="A200" s="50" t="s">
        <v>197</v>
      </c>
      <c r="B200" s="56" t="s">
        <v>198</v>
      </c>
      <c r="C200" s="59" t="n">
        <v>180</v>
      </c>
      <c r="D200" s="60" t="n">
        <v>4.14</v>
      </c>
      <c r="E200" s="60" t="n">
        <v>5.52</v>
      </c>
      <c r="F200" s="60" t="n">
        <v>39.44</v>
      </c>
      <c r="G200" s="60" t="n">
        <v>224.55</v>
      </c>
      <c r="H200" s="60" t="n">
        <v>0.07</v>
      </c>
      <c r="I200" s="61" t="n">
        <v>4.8</v>
      </c>
      <c r="J200" s="61" t="n">
        <v>515.4</v>
      </c>
      <c r="K200" s="60" t="n">
        <v>0.42</v>
      </c>
      <c r="L200" s="60" t="n">
        <v>22.12</v>
      </c>
      <c r="M200" s="60" t="n">
        <v>105.72</v>
      </c>
      <c r="N200" s="60" t="n">
        <v>37.66</v>
      </c>
      <c r="O200" s="60" t="n">
        <v>0.94</v>
      </c>
    </row>
    <row r="201" customFormat="false" ht="13.8" hidden="false" customHeight="false" outlineLevel="0" collapsed="false">
      <c r="A201" s="50" t="s">
        <v>236</v>
      </c>
      <c r="B201" s="56" t="s">
        <v>133</v>
      </c>
      <c r="C201" s="59" t="n">
        <v>200</v>
      </c>
      <c r="D201" s="60" t="n">
        <v>0.16</v>
      </c>
      <c r="E201" s="60" t="n">
        <v>0.16</v>
      </c>
      <c r="F201" s="61" t="n">
        <v>14.9</v>
      </c>
      <c r="G201" s="60" t="n">
        <v>62.69</v>
      </c>
      <c r="H201" s="60" t="n">
        <v>0.01</v>
      </c>
      <c r="I201" s="59" t="n">
        <v>4</v>
      </c>
      <c r="J201" s="59" t="n">
        <v>2</v>
      </c>
      <c r="K201" s="60" t="n">
        <v>0.08</v>
      </c>
      <c r="L201" s="60" t="n">
        <v>6.73</v>
      </c>
      <c r="M201" s="61" t="n">
        <v>4.4</v>
      </c>
      <c r="N201" s="61" t="n">
        <v>3.6</v>
      </c>
      <c r="O201" s="60" t="n">
        <v>0.91</v>
      </c>
    </row>
    <row r="202" customFormat="false" ht="13.8" hidden="false" customHeight="false" outlineLevel="0" collapsed="false">
      <c r="A202" s="55"/>
      <c r="B202" s="56" t="s">
        <v>70</v>
      </c>
      <c r="C202" s="59" t="n">
        <v>60</v>
      </c>
      <c r="D202" s="60" t="n">
        <v>3.36</v>
      </c>
      <c r="E202" s="60" t="n">
        <v>0.66</v>
      </c>
      <c r="F202" s="60" t="n">
        <v>29.64</v>
      </c>
      <c r="G202" s="61" t="n">
        <v>118.8</v>
      </c>
      <c r="H202" s="61" t="n">
        <v>0.1</v>
      </c>
      <c r="I202" s="62"/>
      <c r="J202" s="62"/>
      <c r="K202" s="60" t="n">
        <v>0.84</v>
      </c>
      <c r="L202" s="61" t="n">
        <v>17.4</v>
      </c>
      <c r="M202" s="59" t="n">
        <v>90</v>
      </c>
      <c r="N202" s="61" t="n">
        <v>28.2</v>
      </c>
      <c r="O202" s="60" t="n">
        <v>2.34</v>
      </c>
    </row>
    <row r="203" customFormat="false" ht="16.5" hidden="false" customHeight="true" outlineLevel="0" collapsed="false">
      <c r="A203" s="54" t="s">
        <v>187</v>
      </c>
      <c r="B203" s="54"/>
      <c r="C203" s="63" t="n">
        <f aca="false">SUM(C197:C202)</f>
        <v>900</v>
      </c>
      <c r="D203" s="60" t="n">
        <f aca="false">SUM(D197:D202)</f>
        <v>28.07</v>
      </c>
      <c r="E203" s="60" t="n">
        <f aca="false">SUM(E197:E202)</f>
        <v>31</v>
      </c>
      <c r="F203" s="60" t="n">
        <f aca="false">SUM(F197:F202)</f>
        <v>111.55</v>
      </c>
      <c r="G203" s="60" t="n">
        <f aca="false">SUM(G197:G202)</f>
        <v>817.66</v>
      </c>
      <c r="H203" s="60" t="n">
        <f aca="false">SUM(H197:H202)</f>
        <v>0.66</v>
      </c>
      <c r="I203" s="60" t="n">
        <f aca="false">I197+I198+I199+I200+I201</f>
        <v>46.83</v>
      </c>
      <c r="J203" s="60" t="n">
        <f aca="false">J197+J198+J199+J200+J201</f>
        <v>2741.7</v>
      </c>
      <c r="K203" s="60" t="n">
        <f aca="false">SUM(K197:K202)</f>
        <v>6.35</v>
      </c>
      <c r="L203" s="60" t="n">
        <f aca="false">SUM(L197:L202)</f>
        <v>294.56</v>
      </c>
      <c r="M203" s="60" t="n">
        <f aca="false">SUM(M197:M202)</f>
        <v>583.1</v>
      </c>
      <c r="N203" s="60" t="n">
        <f aca="false">SUM(N197:N202)</f>
        <v>154.96</v>
      </c>
      <c r="O203" s="60" t="n">
        <f aca="false">SUM(O197:O202)</f>
        <v>18.64</v>
      </c>
    </row>
    <row r="204" customFormat="false" ht="13.8" hidden="false" customHeight="false" outlineLevel="0" collapsed="false">
      <c r="A204" s="65"/>
      <c r="B204" s="65"/>
      <c r="C204" s="65"/>
      <c r="D204" s="65"/>
      <c r="E204" s="65"/>
      <c r="F204" s="65"/>
      <c r="G204" s="65"/>
      <c r="H204" s="65"/>
      <c r="I204" s="65"/>
      <c r="J204" s="65"/>
      <c r="K204" s="65"/>
      <c r="L204" s="65"/>
      <c r="M204" s="65"/>
      <c r="N204" s="65"/>
      <c r="O204" s="65"/>
    </row>
    <row r="205" customFormat="false" ht="13.8" hidden="false" customHeight="false" outlineLevel="0" collapsed="false">
      <c r="A205" s="38"/>
      <c r="B205" s="38"/>
      <c r="C205" s="68"/>
      <c r="D205" s="40"/>
      <c r="E205" s="40"/>
      <c r="F205" s="69"/>
      <c r="G205" s="69"/>
      <c r="H205" s="40"/>
      <c r="I205" s="40"/>
      <c r="J205" s="40"/>
      <c r="K205" s="40"/>
      <c r="L205" s="40"/>
      <c r="M205" s="40"/>
      <c r="N205" s="47"/>
      <c r="O205" s="40"/>
    </row>
    <row r="206" customFormat="false" ht="13.8" hidden="false" customHeight="true" outlineLevel="0" collapsed="false">
      <c r="A206" s="49" t="s">
        <v>154</v>
      </c>
      <c r="B206" s="49" t="s">
        <v>155</v>
      </c>
      <c r="C206" s="49" t="s">
        <v>156</v>
      </c>
      <c r="D206" s="49" t="s">
        <v>157</v>
      </c>
      <c r="E206" s="49"/>
      <c r="F206" s="49"/>
      <c r="G206" s="49" t="s">
        <v>158</v>
      </c>
      <c r="H206" s="49" t="s">
        <v>159</v>
      </c>
      <c r="I206" s="49"/>
      <c r="J206" s="49"/>
      <c r="K206" s="49"/>
      <c r="L206" s="49" t="s">
        <v>160</v>
      </c>
      <c r="M206" s="49"/>
      <c r="N206" s="49"/>
      <c r="O206" s="49"/>
    </row>
    <row r="207" customFormat="false" ht="13.8" hidden="false" customHeight="false" outlineLevel="0" collapsed="false">
      <c r="A207" s="49"/>
      <c r="B207" s="49"/>
      <c r="C207" s="49"/>
      <c r="D207" s="49" t="s">
        <v>161</v>
      </c>
      <c r="E207" s="49" t="s">
        <v>162</v>
      </c>
      <c r="F207" s="49" t="s">
        <v>163</v>
      </c>
      <c r="G207" s="49"/>
      <c r="H207" s="49" t="s">
        <v>164</v>
      </c>
      <c r="I207" s="49" t="s">
        <v>165</v>
      </c>
      <c r="J207" s="49" t="s">
        <v>166</v>
      </c>
      <c r="K207" s="49" t="s">
        <v>167</v>
      </c>
      <c r="L207" s="49" t="s">
        <v>168</v>
      </c>
      <c r="M207" s="49" t="s">
        <v>169</v>
      </c>
      <c r="N207" s="49" t="s">
        <v>170</v>
      </c>
      <c r="O207" s="49" t="s">
        <v>171</v>
      </c>
    </row>
    <row r="208" customFormat="false" ht="13.8" hidden="false" customHeight="false" outlineLevel="0" collapsed="false">
      <c r="A208" s="50" t="n">
        <v>1</v>
      </c>
      <c r="B208" s="50" t="n">
        <v>2</v>
      </c>
      <c r="C208" s="50" t="n">
        <v>3</v>
      </c>
      <c r="D208" s="50" t="n">
        <v>4</v>
      </c>
      <c r="E208" s="50" t="n">
        <v>5</v>
      </c>
      <c r="F208" s="50" t="n">
        <v>6</v>
      </c>
      <c r="G208" s="50" t="n">
        <v>7</v>
      </c>
      <c r="H208" s="50" t="n">
        <v>8</v>
      </c>
      <c r="I208" s="50" t="n">
        <v>9</v>
      </c>
      <c r="J208" s="50" t="n">
        <v>10</v>
      </c>
      <c r="K208" s="50" t="n">
        <v>11</v>
      </c>
      <c r="L208" s="50" t="n">
        <v>12</v>
      </c>
      <c r="M208" s="50" t="n">
        <v>13</v>
      </c>
      <c r="N208" s="50" t="n">
        <v>14</v>
      </c>
      <c r="O208" s="50" t="n">
        <v>15</v>
      </c>
    </row>
    <row r="209" customFormat="false" ht="13.8" hidden="false" customHeight="false" outlineLevel="0" collapsed="false">
      <c r="A209" s="51" t="s">
        <v>172</v>
      </c>
      <c r="B209" s="52" t="s">
        <v>208</v>
      </c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</row>
    <row r="210" customFormat="false" ht="13.8" hidden="false" customHeight="false" outlineLevel="0" collapsed="false">
      <c r="A210" s="51" t="s">
        <v>174</v>
      </c>
      <c r="B210" s="52" t="n">
        <v>2</v>
      </c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</row>
    <row r="211" customFormat="false" ht="13.8" hidden="false" customHeight="false" outlineLevel="0" collapsed="false">
      <c r="A211" s="54" t="s">
        <v>175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54"/>
    </row>
    <row r="212" s="38" customFormat="true" ht="13.8" hidden="false" customHeight="false" outlineLevel="0" collapsed="false">
      <c r="A212" s="50" t="s">
        <v>222</v>
      </c>
      <c r="B212" s="56" t="s">
        <v>223</v>
      </c>
      <c r="C212" s="59" t="n">
        <v>100</v>
      </c>
      <c r="D212" s="60" t="n">
        <v>11.95</v>
      </c>
      <c r="E212" s="60" t="n">
        <v>11.09</v>
      </c>
      <c r="F212" s="60" t="n">
        <v>3.49</v>
      </c>
      <c r="G212" s="60" t="n">
        <v>159.32</v>
      </c>
      <c r="H212" s="60" t="n">
        <v>0.07</v>
      </c>
      <c r="I212" s="60" t="n">
        <v>2.35</v>
      </c>
      <c r="J212" s="60" t="n">
        <v>8.82</v>
      </c>
      <c r="K212" s="60" t="n">
        <v>2.74</v>
      </c>
      <c r="L212" s="60" t="n">
        <v>10.38</v>
      </c>
      <c r="M212" s="60" t="n">
        <v>113.46</v>
      </c>
      <c r="N212" s="60" t="n">
        <v>14.79</v>
      </c>
      <c r="O212" s="60" t="n">
        <v>0.64</v>
      </c>
    </row>
    <row r="213" s="38" customFormat="true" ht="13.8" hidden="false" customHeight="false" outlineLevel="0" collapsed="false">
      <c r="A213" s="50" t="s">
        <v>185</v>
      </c>
      <c r="B213" s="56" t="s">
        <v>87</v>
      </c>
      <c r="C213" s="59" t="n">
        <v>180</v>
      </c>
      <c r="D213" s="60" t="n">
        <v>7.57</v>
      </c>
      <c r="E213" s="60" t="n">
        <v>3.63</v>
      </c>
      <c r="F213" s="60" t="n">
        <v>34.28</v>
      </c>
      <c r="G213" s="60" t="n">
        <v>199.76</v>
      </c>
      <c r="H213" s="60" t="n">
        <v>0.26</v>
      </c>
      <c r="I213" s="62"/>
      <c r="J213" s="59" t="n">
        <v>13</v>
      </c>
      <c r="K213" s="61" t="n">
        <v>0.5</v>
      </c>
      <c r="L213" s="60" t="n">
        <v>12.98</v>
      </c>
      <c r="M213" s="60" t="n">
        <v>179.33</v>
      </c>
      <c r="N213" s="60" t="n">
        <v>120.04</v>
      </c>
      <c r="O213" s="60" t="n">
        <v>4.03</v>
      </c>
    </row>
    <row r="214" customFormat="false" ht="22.35" hidden="false" customHeight="false" outlineLevel="0" collapsed="false">
      <c r="A214" s="50" t="s">
        <v>211</v>
      </c>
      <c r="B214" s="56" t="s">
        <v>93</v>
      </c>
      <c r="C214" s="59" t="n">
        <v>200</v>
      </c>
      <c r="D214" s="60" t="n">
        <v>2.94</v>
      </c>
      <c r="E214" s="60" t="n">
        <v>3.24</v>
      </c>
      <c r="F214" s="60" t="n">
        <v>15.82</v>
      </c>
      <c r="G214" s="60" t="n">
        <v>105.04</v>
      </c>
      <c r="H214" s="60" t="n">
        <v>0.04</v>
      </c>
      <c r="I214" s="61" t="n">
        <v>0.3</v>
      </c>
      <c r="J214" s="59" t="n">
        <v>20</v>
      </c>
      <c r="K214" s="62"/>
      <c r="L214" s="60" t="n">
        <v>140.54</v>
      </c>
      <c r="M214" s="59" t="n">
        <v>90</v>
      </c>
      <c r="N214" s="60" t="n">
        <v>14.05</v>
      </c>
      <c r="O214" s="60" t="n">
        <v>0.13</v>
      </c>
    </row>
    <row r="215" customFormat="false" ht="13.8" hidden="false" customHeight="false" outlineLevel="0" collapsed="false">
      <c r="A215" s="55"/>
      <c r="B215" s="56" t="s">
        <v>70</v>
      </c>
      <c r="C215" s="59" t="n">
        <v>30</v>
      </c>
      <c r="D215" s="60" t="n">
        <v>1.68</v>
      </c>
      <c r="E215" s="60" t="n">
        <v>0.33</v>
      </c>
      <c r="F215" s="60" t="n">
        <v>14.82</v>
      </c>
      <c r="G215" s="61" t="n">
        <v>59.4</v>
      </c>
      <c r="H215" s="61" t="n">
        <v>0.05</v>
      </c>
      <c r="I215" s="62"/>
      <c r="J215" s="62"/>
      <c r="K215" s="60" t="n">
        <v>0.42</v>
      </c>
      <c r="L215" s="61" t="n">
        <v>8.7</v>
      </c>
      <c r="M215" s="59" t="n">
        <v>45</v>
      </c>
      <c r="N215" s="61" t="n">
        <v>14.1</v>
      </c>
      <c r="O215" s="60" t="n">
        <v>1.17</v>
      </c>
    </row>
    <row r="216" customFormat="false" ht="13.8" hidden="false" customHeight="false" outlineLevel="0" collapsed="false">
      <c r="A216" s="55"/>
      <c r="B216" s="56" t="s">
        <v>192</v>
      </c>
      <c r="C216" s="59" t="n">
        <v>40</v>
      </c>
      <c r="D216" s="61" t="n">
        <v>0.4</v>
      </c>
      <c r="E216" s="61" t="n">
        <v>0.4</v>
      </c>
      <c r="F216" s="61" t="n">
        <v>9.8</v>
      </c>
      <c r="G216" s="59" t="n">
        <v>121</v>
      </c>
      <c r="H216" s="60" t="n">
        <v>0.03</v>
      </c>
      <c r="I216" s="59" t="n">
        <v>10</v>
      </c>
      <c r="J216" s="59" t="n">
        <v>5</v>
      </c>
      <c r="K216" s="61" t="n">
        <v>0.2</v>
      </c>
      <c r="L216" s="59" t="n">
        <v>16</v>
      </c>
      <c r="M216" s="59" t="n">
        <v>11</v>
      </c>
      <c r="N216" s="59" t="n">
        <v>9</v>
      </c>
      <c r="O216" s="61" t="n">
        <v>2.2</v>
      </c>
    </row>
    <row r="217" customFormat="false" ht="13.8" hidden="false" customHeight="false" outlineLevel="0" collapsed="false">
      <c r="A217" s="54" t="s">
        <v>180</v>
      </c>
      <c r="B217" s="54"/>
      <c r="C217" s="63" t="n">
        <f aca="false">SUM(C212:C216)</f>
        <v>550</v>
      </c>
      <c r="D217" s="60" t="n">
        <f aca="false">SUM(D212:D216)</f>
        <v>24.54</v>
      </c>
      <c r="E217" s="60" t="n">
        <f aca="false">SUM(E212:E216)</f>
        <v>18.69</v>
      </c>
      <c r="F217" s="60" t="n">
        <f aca="false">SUM(F212:F216)</f>
        <v>78.21</v>
      </c>
      <c r="G217" s="60" t="n">
        <f aca="false">SUM(G212:G216)</f>
        <v>644.52</v>
      </c>
      <c r="H217" s="60" t="n">
        <f aca="false">SUM(H212:H216)</f>
        <v>0.45</v>
      </c>
      <c r="I217" s="60" t="n">
        <f aca="false">I212+I214+I216</f>
        <v>12.65</v>
      </c>
      <c r="J217" s="60" t="n">
        <f aca="false">J212+J213+J214+J216</f>
        <v>46.82</v>
      </c>
      <c r="K217" s="60" t="n">
        <f aca="false">K212+K213+K215+K216</f>
        <v>3.86</v>
      </c>
      <c r="L217" s="61" t="n">
        <f aca="false">SUM(L212:L216)</f>
        <v>188.6</v>
      </c>
      <c r="M217" s="60" t="n">
        <f aca="false">SUM(M212:M216)</f>
        <v>438.79</v>
      </c>
      <c r="N217" s="60" t="n">
        <f aca="false">SUM(N212:N216)</f>
        <v>171.98</v>
      </c>
      <c r="O217" s="61" t="n">
        <f aca="false">SUM(O212:O216)</f>
        <v>8.17</v>
      </c>
    </row>
    <row r="218" customFormat="false" ht="13.8" hidden="false" customHeight="false" outlineLevel="0" collapsed="false">
      <c r="A218" s="54" t="s">
        <v>61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54"/>
    </row>
    <row r="219" s="38" customFormat="true" ht="13.8" hidden="false" customHeight="false" outlineLevel="0" collapsed="false">
      <c r="A219" s="64" t="s">
        <v>181</v>
      </c>
      <c r="B219" s="56" t="s">
        <v>182</v>
      </c>
      <c r="C219" s="59" t="n">
        <v>100</v>
      </c>
      <c r="D219" s="61" t="n">
        <v>2.1</v>
      </c>
      <c r="E219" s="60" t="n">
        <v>5.18</v>
      </c>
      <c r="F219" s="60" t="n">
        <v>7.77</v>
      </c>
      <c r="G219" s="60" t="n">
        <v>86.35</v>
      </c>
      <c r="H219" s="60" t="n">
        <v>0.06</v>
      </c>
      <c r="I219" s="60" t="n">
        <v>34.35</v>
      </c>
      <c r="J219" s="61" t="n">
        <v>276.5</v>
      </c>
      <c r="K219" s="60" t="n">
        <v>2.38</v>
      </c>
      <c r="L219" s="60" t="n">
        <v>39.42</v>
      </c>
      <c r="M219" s="60" t="n">
        <v>46.16</v>
      </c>
      <c r="N219" s="60" t="n">
        <v>20.44</v>
      </c>
      <c r="O219" s="60" t="n">
        <v>0.69</v>
      </c>
    </row>
    <row r="220" s="38" customFormat="true" ht="22.05" hidden="false" customHeight="false" outlineLevel="0" collapsed="false">
      <c r="A220" s="55" t="s">
        <v>205</v>
      </c>
      <c r="B220" s="56" t="s">
        <v>206</v>
      </c>
      <c r="C220" s="59" t="n">
        <v>250</v>
      </c>
      <c r="D220" s="61" t="n">
        <v>8.3</v>
      </c>
      <c r="E220" s="60" t="n">
        <v>5.64</v>
      </c>
      <c r="F220" s="60" t="n">
        <v>19.28</v>
      </c>
      <c r="G220" s="60" t="n">
        <v>161.47</v>
      </c>
      <c r="H220" s="60" t="n">
        <v>0.37</v>
      </c>
      <c r="I220" s="60" t="n">
        <v>11.76</v>
      </c>
      <c r="J220" s="61" t="n">
        <v>207.1</v>
      </c>
      <c r="K220" s="60" t="n">
        <v>1.57</v>
      </c>
      <c r="L220" s="60" t="n">
        <v>32.63</v>
      </c>
      <c r="M220" s="60" t="n">
        <v>106.81</v>
      </c>
      <c r="N220" s="61" t="n">
        <v>36.9</v>
      </c>
      <c r="O220" s="60" t="n">
        <v>2.19</v>
      </c>
    </row>
    <row r="221" s="38" customFormat="true" ht="13.8" hidden="false" customHeight="false" outlineLevel="0" collapsed="false">
      <c r="A221" s="50" t="s">
        <v>237</v>
      </c>
      <c r="B221" s="56" t="s">
        <v>238</v>
      </c>
      <c r="C221" s="59" t="n">
        <v>100</v>
      </c>
      <c r="D221" s="60" t="n">
        <v>13.86</v>
      </c>
      <c r="E221" s="60" t="n">
        <v>10.26</v>
      </c>
      <c r="F221" s="61" t="n">
        <v>12.3</v>
      </c>
      <c r="G221" s="60" t="n">
        <v>197.71</v>
      </c>
      <c r="H221" s="60" t="n">
        <v>0.22</v>
      </c>
      <c r="I221" s="61" t="n">
        <v>1.1</v>
      </c>
      <c r="J221" s="62"/>
      <c r="K221" s="60" t="n">
        <v>0.69</v>
      </c>
      <c r="L221" s="60" t="n">
        <v>15.81</v>
      </c>
      <c r="M221" s="60" t="n">
        <v>144.87</v>
      </c>
      <c r="N221" s="60" t="n">
        <v>27.59</v>
      </c>
      <c r="O221" s="61" t="n">
        <v>1.6</v>
      </c>
    </row>
    <row r="222" s="38" customFormat="true" ht="13.8" hidden="false" customHeight="false" outlineLevel="0" collapsed="false">
      <c r="A222" s="55" t="s">
        <v>190</v>
      </c>
      <c r="B222" s="56" t="s">
        <v>89</v>
      </c>
      <c r="C222" s="59" t="n">
        <v>180</v>
      </c>
      <c r="D222" s="60" t="n">
        <v>4.11</v>
      </c>
      <c r="E222" s="60" t="n">
        <v>9.69</v>
      </c>
      <c r="F222" s="60" t="n">
        <v>28.59</v>
      </c>
      <c r="G222" s="60" t="n">
        <v>218.56</v>
      </c>
      <c r="H222" s="60" t="n">
        <v>0.21</v>
      </c>
      <c r="I222" s="60" t="n">
        <v>33.67</v>
      </c>
      <c r="J222" s="60" t="n">
        <v>68.84</v>
      </c>
      <c r="K222" s="60" t="n">
        <v>0.27</v>
      </c>
      <c r="L222" s="60" t="n">
        <v>49.01</v>
      </c>
      <c r="M222" s="60" t="n">
        <v>121.39</v>
      </c>
      <c r="N222" s="60" t="n">
        <v>42.13</v>
      </c>
      <c r="O222" s="60" t="n">
        <v>1.57</v>
      </c>
    </row>
    <row r="223" customFormat="false" ht="13.8" hidden="false" customHeight="false" outlineLevel="0" collapsed="false">
      <c r="A223" s="50" t="s">
        <v>199</v>
      </c>
      <c r="B223" s="56" t="s">
        <v>132</v>
      </c>
      <c r="C223" s="59" t="n">
        <v>200</v>
      </c>
      <c r="D223" s="60" t="n">
        <v>0.78</v>
      </c>
      <c r="E223" s="60" t="n">
        <v>0.05</v>
      </c>
      <c r="F223" s="60" t="n">
        <v>18.63</v>
      </c>
      <c r="G223" s="60" t="n">
        <v>78.69</v>
      </c>
      <c r="H223" s="60" t="n">
        <v>0.02</v>
      </c>
      <c r="I223" s="61" t="n">
        <v>0.6</v>
      </c>
      <c r="J223" s="60" t="n">
        <v>87.45</v>
      </c>
      <c r="K223" s="60" t="n">
        <v>0.83</v>
      </c>
      <c r="L223" s="60" t="n">
        <v>24.33</v>
      </c>
      <c r="M223" s="61" t="n">
        <v>21.9</v>
      </c>
      <c r="N223" s="60" t="n">
        <v>15.75</v>
      </c>
      <c r="O223" s="60" t="n">
        <v>0.51</v>
      </c>
    </row>
    <row r="224" customFormat="false" ht="13.8" hidden="false" customHeight="false" outlineLevel="0" collapsed="false">
      <c r="A224" s="55"/>
      <c r="B224" s="56" t="s">
        <v>59</v>
      </c>
      <c r="C224" s="59" t="n">
        <v>40</v>
      </c>
      <c r="D224" s="60" t="n">
        <v>3.16</v>
      </c>
      <c r="E224" s="61" t="n">
        <v>0.4</v>
      </c>
      <c r="F224" s="60" t="n">
        <v>19.32</v>
      </c>
      <c r="G224" s="59" t="n">
        <v>94</v>
      </c>
      <c r="H224" s="60" t="n">
        <v>0.06</v>
      </c>
      <c r="I224" s="62"/>
      <c r="J224" s="62"/>
      <c r="K224" s="60" t="n">
        <v>0.52</v>
      </c>
      <c r="L224" s="61" t="n">
        <v>9.2</v>
      </c>
      <c r="M224" s="61" t="n">
        <v>34.8</v>
      </c>
      <c r="N224" s="61" t="n">
        <v>13.2</v>
      </c>
      <c r="O224" s="61" t="n">
        <v>0.8</v>
      </c>
    </row>
    <row r="225" customFormat="false" ht="16.5" hidden="false" customHeight="true" outlineLevel="0" collapsed="false">
      <c r="A225" s="54" t="s">
        <v>187</v>
      </c>
      <c r="B225" s="54"/>
      <c r="C225" s="63" t="n">
        <f aca="false">SUM(C219:C224)</f>
        <v>870</v>
      </c>
      <c r="D225" s="60" t="n">
        <f aca="false">SUM(D219:D224)</f>
        <v>32.31</v>
      </c>
      <c r="E225" s="60" t="n">
        <f aca="false">SUM(E219:E224)</f>
        <v>31.22</v>
      </c>
      <c r="F225" s="60" t="n">
        <f aca="false">SUM(F219:F224)</f>
        <v>105.89</v>
      </c>
      <c r="G225" s="60" t="n">
        <f aca="false">SUM(G219:G224)</f>
        <v>836.78</v>
      </c>
      <c r="H225" s="60" t="n">
        <f aca="false">SUM(H219:H224)</f>
        <v>0.94</v>
      </c>
      <c r="I225" s="60" t="n">
        <f aca="false">I219+I220+I221+I222+I223</f>
        <v>81.48</v>
      </c>
      <c r="J225" s="60" t="n">
        <f aca="false">J219+J220+J222+J223</f>
        <v>639.89</v>
      </c>
      <c r="K225" s="61" t="n">
        <f aca="false">SUM(K219:K224)</f>
        <v>6.26</v>
      </c>
      <c r="L225" s="60" t="n">
        <f aca="false">SUM(L219:L224)</f>
        <v>170.4</v>
      </c>
      <c r="M225" s="61" t="n">
        <f aca="false">SUM(M219:M224)</f>
        <v>475.93</v>
      </c>
      <c r="N225" s="60" t="n">
        <f aca="false">SUM(N219:N224)</f>
        <v>156.01</v>
      </c>
      <c r="O225" s="60" t="n">
        <f aca="false">SUM(O219:O224)</f>
        <v>7.36</v>
      </c>
    </row>
    <row r="226" customFormat="false" ht="13.8" hidden="false" customHeight="false" outlineLevel="0" collapsed="false">
      <c r="A226" s="72"/>
      <c r="B226" s="73"/>
      <c r="C226" s="73"/>
      <c r="D226" s="73"/>
      <c r="E226" s="73"/>
      <c r="F226" s="73"/>
      <c r="G226" s="73"/>
      <c r="H226" s="73"/>
      <c r="I226" s="73"/>
      <c r="J226" s="74"/>
      <c r="K226" s="74"/>
      <c r="L226" s="74"/>
      <c r="M226" s="74"/>
      <c r="N226" s="74"/>
      <c r="O226" s="74"/>
    </row>
    <row r="227" customFormat="false" ht="13.8" hidden="false" customHeight="false" outlineLevel="0" collapsed="false">
      <c r="A227" s="65"/>
      <c r="B227" s="65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</row>
    <row r="228" customFormat="false" ht="13.8" hidden="false" customHeight="true" outlineLevel="0" collapsed="false">
      <c r="A228" s="49" t="s">
        <v>154</v>
      </c>
      <c r="B228" s="49" t="s">
        <v>155</v>
      </c>
      <c r="C228" s="49" t="s">
        <v>156</v>
      </c>
      <c r="D228" s="49" t="s">
        <v>157</v>
      </c>
      <c r="E228" s="49"/>
      <c r="F228" s="49"/>
      <c r="G228" s="49" t="s">
        <v>158</v>
      </c>
      <c r="H228" s="49" t="s">
        <v>159</v>
      </c>
      <c r="I228" s="49"/>
      <c r="J228" s="49"/>
      <c r="K228" s="49"/>
      <c r="L228" s="49" t="s">
        <v>160</v>
      </c>
      <c r="M228" s="49"/>
      <c r="N228" s="49"/>
      <c r="O228" s="49"/>
    </row>
    <row r="229" customFormat="false" ht="13.8" hidden="false" customHeight="false" outlineLevel="0" collapsed="false">
      <c r="A229" s="49"/>
      <c r="B229" s="49"/>
      <c r="C229" s="49"/>
      <c r="D229" s="49" t="s">
        <v>161</v>
      </c>
      <c r="E229" s="49" t="s">
        <v>162</v>
      </c>
      <c r="F229" s="49" t="s">
        <v>163</v>
      </c>
      <c r="G229" s="49"/>
      <c r="H229" s="49" t="s">
        <v>164</v>
      </c>
      <c r="I229" s="49" t="s">
        <v>165</v>
      </c>
      <c r="J229" s="49" t="s">
        <v>166</v>
      </c>
      <c r="K229" s="49" t="s">
        <v>167</v>
      </c>
      <c r="L229" s="49" t="s">
        <v>168</v>
      </c>
      <c r="M229" s="49" t="s">
        <v>169</v>
      </c>
      <c r="N229" s="49" t="s">
        <v>170</v>
      </c>
      <c r="O229" s="49" t="s">
        <v>171</v>
      </c>
    </row>
    <row r="230" customFormat="false" ht="13.8" hidden="false" customHeight="false" outlineLevel="0" collapsed="false">
      <c r="A230" s="50" t="n">
        <v>1</v>
      </c>
      <c r="B230" s="50" t="n">
        <v>2</v>
      </c>
      <c r="C230" s="50" t="n">
        <v>3</v>
      </c>
      <c r="D230" s="50" t="n">
        <v>4</v>
      </c>
      <c r="E230" s="50" t="n">
        <v>5</v>
      </c>
      <c r="F230" s="50" t="n">
        <v>6</v>
      </c>
      <c r="G230" s="50" t="n">
        <v>7</v>
      </c>
      <c r="H230" s="50" t="n">
        <v>8</v>
      </c>
      <c r="I230" s="50" t="n">
        <v>9</v>
      </c>
      <c r="J230" s="50" t="n">
        <v>10</v>
      </c>
      <c r="K230" s="50" t="n">
        <v>11</v>
      </c>
      <c r="L230" s="50" t="n">
        <v>12</v>
      </c>
      <c r="M230" s="50" t="n">
        <v>13</v>
      </c>
      <c r="N230" s="50" t="n">
        <v>14</v>
      </c>
      <c r="O230" s="50" t="n">
        <v>15</v>
      </c>
    </row>
    <row r="231" customFormat="false" ht="13.8" hidden="false" customHeight="false" outlineLevel="0" collapsed="false">
      <c r="A231" s="51" t="s">
        <v>172</v>
      </c>
      <c r="B231" s="52" t="s">
        <v>217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</row>
    <row r="232" customFormat="false" ht="13.8" hidden="false" customHeight="false" outlineLevel="0" collapsed="false">
      <c r="A232" s="51" t="s">
        <v>174</v>
      </c>
      <c r="B232" s="52" t="n">
        <v>2</v>
      </c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</row>
    <row r="233" customFormat="false" ht="13.8" hidden="false" customHeight="false" outlineLevel="0" collapsed="false">
      <c r="A233" s="54" t="s">
        <v>175</v>
      </c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4"/>
      <c r="M233" s="54"/>
      <c r="N233" s="54"/>
      <c r="O233" s="54"/>
    </row>
    <row r="234" customFormat="false" ht="12.3" hidden="false" customHeight="true" outlineLevel="0" collapsed="false">
      <c r="A234" s="55" t="s">
        <v>215</v>
      </c>
      <c r="B234" s="56" t="s">
        <v>216</v>
      </c>
      <c r="C234" s="59" t="n">
        <v>280</v>
      </c>
      <c r="D234" s="60" t="n">
        <v>25.54</v>
      </c>
      <c r="E234" s="60" t="n">
        <v>18.22</v>
      </c>
      <c r="F234" s="61" t="n">
        <v>35.6</v>
      </c>
      <c r="G234" s="60" t="n">
        <v>404.48</v>
      </c>
      <c r="H234" s="60" t="n">
        <v>0.35</v>
      </c>
      <c r="I234" s="61" t="n">
        <v>44.1</v>
      </c>
      <c r="J234" s="60" t="n">
        <v>22.62</v>
      </c>
      <c r="K234" s="60" t="n">
        <v>3.78</v>
      </c>
      <c r="L234" s="61" t="n">
        <v>38.1</v>
      </c>
      <c r="M234" s="60" t="n">
        <v>322.68</v>
      </c>
      <c r="N234" s="60" t="n">
        <v>72.29</v>
      </c>
      <c r="O234" s="61" t="n">
        <v>2.9</v>
      </c>
    </row>
    <row r="235" customFormat="false" ht="13.8" hidden="false" customHeight="false" outlineLevel="0" collapsed="false">
      <c r="A235" s="50" t="s">
        <v>202</v>
      </c>
      <c r="B235" s="56" t="s">
        <v>203</v>
      </c>
      <c r="C235" s="59" t="n">
        <v>200</v>
      </c>
      <c r="D235" s="61" t="n">
        <v>0.2</v>
      </c>
      <c r="E235" s="60" t="n">
        <v>0.02</v>
      </c>
      <c r="F235" s="60" t="n">
        <v>11.05</v>
      </c>
      <c r="G235" s="60" t="n">
        <v>45.41</v>
      </c>
      <c r="H235" s="62"/>
      <c r="I235" s="61" t="n">
        <v>0.1</v>
      </c>
      <c r="J235" s="61" t="n">
        <v>0.5</v>
      </c>
      <c r="K235" s="62"/>
      <c r="L235" s="60" t="n">
        <v>5.28</v>
      </c>
      <c r="M235" s="60" t="n">
        <v>8.24</v>
      </c>
      <c r="N235" s="61" t="n">
        <v>4.4</v>
      </c>
      <c r="O235" s="60" t="n">
        <v>0.85</v>
      </c>
    </row>
    <row r="236" customFormat="false" ht="13.8" hidden="false" customHeight="false" outlineLevel="0" collapsed="false">
      <c r="A236" s="55"/>
      <c r="B236" s="56" t="s">
        <v>70</v>
      </c>
      <c r="C236" s="59" t="n">
        <v>30</v>
      </c>
      <c r="D236" s="60" t="n">
        <v>1.68</v>
      </c>
      <c r="E236" s="60" t="n">
        <v>0.33</v>
      </c>
      <c r="F236" s="60" t="n">
        <v>14.82</v>
      </c>
      <c r="G236" s="61" t="n">
        <v>59.4</v>
      </c>
      <c r="H236" s="61" t="n">
        <v>0.05</v>
      </c>
      <c r="I236" s="62"/>
      <c r="J236" s="62"/>
      <c r="K236" s="60" t="n">
        <v>0.42</v>
      </c>
      <c r="L236" s="61" t="n">
        <v>8.7</v>
      </c>
      <c r="M236" s="59" t="n">
        <v>45</v>
      </c>
      <c r="N236" s="61" t="n">
        <v>14.1</v>
      </c>
      <c r="O236" s="60" t="n">
        <v>1.17</v>
      </c>
    </row>
    <row r="237" customFormat="false" ht="13.8" hidden="false" customHeight="false" outlineLevel="0" collapsed="false">
      <c r="A237" s="50" t="s">
        <v>230</v>
      </c>
      <c r="B237" s="56" t="s">
        <v>60</v>
      </c>
      <c r="C237" s="59" t="n">
        <v>100</v>
      </c>
      <c r="D237" s="61" t="n">
        <v>1.5</v>
      </c>
      <c r="E237" s="61" t="n">
        <v>0.5</v>
      </c>
      <c r="F237" s="59" t="n">
        <v>21</v>
      </c>
      <c r="G237" s="59" t="n">
        <v>96</v>
      </c>
      <c r="H237" s="60" t="n">
        <v>0.04</v>
      </c>
      <c r="I237" s="59" t="n">
        <v>10</v>
      </c>
      <c r="J237" s="59" t="n">
        <v>20</v>
      </c>
      <c r="K237" s="61" t="n">
        <v>0.4</v>
      </c>
      <c r="L237" s="59" t="n">
        <v>8</v>
      </c>
      <c r="M237" s="59" t="n">
        <v>28</v>
      </c>
      <c r="N237" s="59" t="n">
        <v>42</v>
      </c>
      <c r="O237" s="61" t="n">
        <v>0.6</v>
      </c>
    </row>
    <row r="238" customFormat="false" ht="13.8" hidden="false" customHeight="false" outlineLevel="0" collapsed="false">
      <c r="A238" s="54" t="s">
        <v>180</v>
      </c>
      <c r="B238" s="54"/>
      <c r="C238" s="63" t="n">
        <f aca="false">SUM(C234:C237)</f>
        <v>610</v>
      </c>
      <c r="D238" s="60" t="n">
        <f aca="false">SUM(D234:D237)</f>
        <v>28.92</v>
      </c>
      <c r="E238" s="60" t="n">
        <f aca="false">SUM(E234:E237)</f>
        <v>19.07</v>
      </c>
      <c r="F238" s="60" t="n">
        <f aca="false">SUM(F234:F237)</f>
        <v>82.47</v>
      </c>
      <c r="G238" s="60" t="n">
        <f aca="false">SUM(G234:G237)</f>
        <v>605.29</v>
      </c>
      <c r="H238" s="60" t="n">
        <f aca="false">H234+H236+H237</f>
        <v>0.44</v>
      </c>
      <c r="I238" s="60" t="n">
        <f aca="false">I234+I235+I237</f>
        <v>54.2</v>
      </c>
      <c r="J238" s="60" t="n">
        <f aca="false">J234+J235+J237</f>
        <v>43.12</v>
      </c>
      <c r="K238" s="60" t="n">
        <f aca="false">K234+K236+K237</f>
        <v>4.6</v>
      </c>
      <c r="L238" s="60" t="n">
        <f aca="false">SUM(L234:L237)</f>
        <v>60.08</v>
      </c>
      <c r="M238" s="60" t="n">
        <f aca="false">SUM(M234:M237)</f>
        <v>403.92</v>
      </c>
      <c r="N238" s="60" t="n">
        <f aca="false">SUM(N234:N237)</f>
        <v>132.79</v>
      </c>
      <c r="O238" s="60" t="n">
        <f aca="false">SUM(O234:O237)</f>
        <v>5.52</v>
      </c>
    </row>
    <row r="239" customFormat="false" ht="13.8" hidden="false" customHeight="false" outlineLevel="0" collapsed="false">
      <c r="A239" s="54" t="s">
        <v>61</v>
      </c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</row>
    <row r="240" customFormat="false" ht="13.8" hidden="false" customHeight="false" outlineLevel="0" collapsed="false">
      <c r="A240" s="50" t="s">
        <v>193</v>
      </c>
      <c r="B240" s="56" t="s">
        <v>100</v>
      </c>
      <c r="C240" s="59" t="n">
        <v>100</v>
      </c>
      <c r="D240" s="60" t="n">
        <v>1.81</v>
      </c>
      <c r="E240" s="60" t="n">
        <v>5.26</v>
      </c>
      <c r="F240" s="60" t="n">
        <v>12.76</v>
      </c>
      <c r="G240" s="60" t="n">
        <v>105.94</v>
      </c>
      <c r="H240" s="60" t="n">
        <v>0.08</v>
      </c>
      <c r="I240" s="61" t="n">
        <v>14.7</v>
      </c>
      <c r="J240" s="60" t="n">
        <v>402.14</v>
      </c>
      <c r="K240" s="60" t="n">
        <v>2.37</v>
      </c>
      <c r="L240" s="60" t="n">
        <v>25.63</v>
      </c>
      <c r="M240" s="60" t="n">
        <v>57.14</v>
      </c>
      <c r="N240" s="60" t="n">
        <v>26.95</v>
      </c>
      <c r="O240" s="60" t="n">
        <v>1.09</v>
      </c>
    </row>
    <row r="241" customFormat="false" ht="35" hidden="false" customHeight="true" outlineLevel="0" collapsed="false">
      <c r="A241" s="55" t="s">
        <v>226</v>
      </c>
      <c r="B241" s="56" t="s">
        <v>227</v>
      </c>
      <c r="C241" s="59" t="n">
        <v>260</v>
      </c>
      <c r="D241" s="60" t="n">
        <v>5.24</v>
      </c>
      <c r="E241" s="60" t="n">
        <v>7.08</v>
      </c>
      <c r="F241" s="60" t="n">
        <v>12.03</v>
      </c>
      <c r="G241" s="60" t="n">
        <v>133.58</v>
      </c>
      <c r="H241" s="60" t="n">
        <v>0.21</v>
      </c>
      <c r="I241" s="60" t="n">
        <v>39.47</v>
      </c>
      <c r="J241" s="60" t="n">
        <v>298.69</v>
      </c>
      <c r="K241" s="60" t="n">
        <v>1.59</v>
      </c>
      <c r="L241" s="60" t="n">
        <v>57.38</v>
      </c>
      <c r="M241" s="60" t="n">
        <v>88.27</v>
      </c>
      <c r="N241" s="60" t="n">
        <v>30.77</v>
      </c>
      <c r="O241" s="61" t="n">
        <v>1.2</v>
      </c>
    </row>
    <row r="242" customFormat="false" ht="13.8" hidden="false" customHeight="false" outlineLevel="0" collapsed="false">
      <c r="A242" s="55" t="n">
        <v>642</v>
      </c>
      <c r="B242" s="56" t="s">
        <v>207</v>
      </c>
      <c r="C242" s="59" t="n">
        <v>280</v>
      </c>
      <c r="D242" s="60" t="n">
        <v>25.21</v>
      </c>
      <c r="E242" s="60" t="n">
        <v>15.32</v>
      </c>
      <c r="F242" s="60" t="n">
        <v>51.02</v>
      </c>
      <c r="G242" s="61" t="n">
        <v>418.15</v>
      </c>
      <c r="H242" s="60" t="n">
        <v>0.17</v>
      </c>
      <c r="I242" s="61" t="n">
        <v>3.7</v>
      </c>
      <c r="J242" s="60" t="n">
        <v>945.12</v>
      </c>
      <c r="K242" s="60" t="n">
        <v>0.47</v>
      </c>
      <c r="L242" s="60" t="n">
        <v>34.07</v>
      </c>
      <c r="M242" s="60" t="n">
        <v>314.09</v>
      </c>
      <c r="N242" s="60" t="n">
        <v>65.51</v>
      </c>
      <c r="O242" s="60" t="n">
        <v>1.84</v>
      </c>
    </row>
    <row r="243" customFormat="false" ht="20.1" hidden="false" customHeight="true" outlineLevel="0" collapsed="false">
      <c r="A243" s="50" t="s">
        <v>186</v>
      </c>
      <c r="B243" s="56" t="s">
        <v>134</v>
      </c>
      <c r="C243" s="59" t="n">
        <v>200</v>
      </c>
      <c r="D243" s="60" t="n">
        <v>0.59</v>
      </c>
      <c r="E243" s="60" t="n">
        <v>0.05</v>
      </c>
      <c r="F243" s="60" t="n">
        <v>18.58</v>
      </c>
      <c r="G243" s="60" t="n">
        <v>77.94</v>
      </c>
      <c r="H243" s="60" t="n">
        <v>0.02</v>
      </c>
      <c r="I243" s="61" t="n">
        <v>0.6</v>
      </c>
      <c r="J243" s="62"/>
      <c r="K243" s="60" t="n">
        <v>0.83</v>
      </c>
      <c r="L243" s="60" t="n">
        <v>24.33</v>
      </c>
      <c r="M243" s="61" t="n">
        <v>21.9</v>
      </c>
      <c r="N243" s="60" t="n">
        <v>15.75</v>
      </c>
      <c r="O243" s="60" t="n">
        <v>0.51</v>
      </c>
    </row>
    <row r="244" customFormat="false" ht="13.8" hidden="false" customHeight="false" outlineLevel="0" collapsed="false">
      <c r="A244" s="55"/>
      <c r="B244" s="56" t="s">
        <v>70</v>
      </c>
      <c r="C244" s="59" t="n">
        <v>30</v>
      </c>
      <c r="D244" s="60" t="n">
        <v>1.68</v>
      </c>
      <c r="E244" s="60" t="n">
        <v>0.33</v>
      </c>
      <c r="F244" s="60" t="n">
        <v>14.82</v>
      </c>
      <c r="G244" s="61" t="n">
        <v>59.4</v>
      </c>
      <c r="H244" s="61" t="n">
        <v>0.05</v>
      </c>
      <c r="I244" s="62"/>
      <c r="J244" s="62"/>
      <c r="K244" s="60" t="n">
        <v>0.42</v>
      </c>
      <c r="L244" s="61" t="n">
        <v>8.7</v>
      </c>
      <c r="M244" s="59" t="n">
        <v>45</v>
      </c>
      <c r="N244" s="61" t="n">
        <v>14.1</v>
      </c>
      <c r="O244" s="60" t="n">
        <v>1.17</v>
      </c>
    </row>
    <row r="245" customFormat="false" ht="13.8" hidden="false" customHeight="false" outlineLevel="0" collapsed="false">
      <c r="A245" s="55"/>
      <c r="B245" s="56" t="s">
        <v>59</v>
      </c>
      <c r="C245" s="59" t="n">
        <v>40</v>
      </c>
      <c r="D245" s="60" t="n">
        <v>3.16</v>
      </c>
      <c r="E245" s="61" t="n">
        <v>0.4</v>
      </c>
      <c r="F245" s="60" t="n">
        <v>19.32</v>
      </c>
      <c r="G245" s="59" t="n">
        <v>94</v>
      </c>
      <c r="H245" s="60" t="n">
        <v>0.06</v>
      </c>
      <c r="I245" s="62"/>
      <c r="J245" s="62"/>
      <c r="K245" s="60" t="n">
        <v>0.52</v>
      </c>
      <c r="L245" s="61" t="n">
        <v>9.2</v>
      </c>
      <c r="M245" s="61" t="n">
        <v>34.8</v>
      </c>
      <c r="N245" s="61" t="n">
        <v>13.2</v>
      </c>
      <c r="O245" s="61" t="n">
        <v>0.8</v>
      </c>
    </row>
    <row r="246" customFormat="false" ht="13.8" hidden="false" customHeight="false" outlineLevel="0" collapsed="false">
      <c r="A246" s="54" t="s">
        <v>187</v>
      </c>
      <c r="B246" s="54"/>
      <c r="C246" s="63" t="n">
        <f aca="false">SUM(C240:C245)</f>
        <v>910</v>
      </c>
      <c r="D246" s="60" t="n">
        <f aca="false">SUM(D240:D245)</f>
        <v>37.69</v>
      </c>
      <c r="E246" s="60" t="n">
        <f aca="false">SUM(E240:E245)</f>
        <v>28.44</v>
      </c>
      <c r="F246" s="60" t="n">
        <f aca="false">SUM(F240:F245)</f>
        <v>128.53</v>
      </c>
      <c r="G246" s="60" t="n">
        <f aca="false">SUM(G240:G245)</f>
        <v>889.01</v>
      </c>
      <c r="H246" s="60" t="n">
        <f aca="false">SUM(H240:H245)</f>
        <v>0.59</v>
      </c>
      <c r="I246" s="60" t="n">
        <f aca="false">I240+I241+I242+I243</f>
        <v>58.47</v>
      </c>
      <c r="J246" s="60" t="n">
        <f aca="false">J240+J241+J242</f>
        <v>1645.95</v>
      </c>
      <c r="K246" s="60" t="n">
        <f aca="false">SUM(K240:K245)</f>
        <v>6.2</v>
      </c>
      <c r="L246" s="60" t="n">
        <f aca="false">SUM(L240:L245)</f>
        <v>159.31</v>
      </c>
      <c r="M246" s="60" t="n">
        <f aca="false">SUM(M240:M245)</f>
        <v>561.2</v>
      </c>
      <c r="N246" s="61" t="n">
        <f aca="false">SUM(N240:N245)</f>
        <v>166.28</v>
      </c>
      <c r="O246" s="61" t="n">
        <f aca="false">SUM(O240:O245)</f>
        <v>6.61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23">
    <mergeCell ref="M1:O1"/>
    <mergeCell ref="B2:M2"/>
    <mergeCell ref="F3:G3"/>
    <mergeCell ref="H3:M3"/>
    <mergeCell ref="F4:G4"/>
    <mergeCell ref="H4:M4"/>
    <mergeCell ref="A5:A6"/>
    <mergeCell ref="B5:B6"/>
    <mergeCell ref="C5:C6"/>
    <mergeCell ref="D5:F5"/>
    <mergeCell ref="G5:G6"/>
    <mergeCell ref="H5:K5"/>
    <mergeCell ref="L5:O5"/>
    <mergeCell ref="A10:O10"/>
    <mergeCell ref="A17:B17"/>
    <mergeCell ref="A18:O18"/>
    <mergeCell ref="A26:B26"/>
    <mergeCell ref="A27:O27"/>
    <mergeCell ref="A31:A32"/>
    <mergeCell ref="B31:B32"/>
    <mergeCell ref="C31:C32"/>
    <mergeCell ref="D31:F31"/>
    <mergeCell ref="G31:G32"/>
    <mergeCell ref="H31:K31"/>
    <mergeCell ref="L31:O31"/>
    <mergeCell ref="A36:O36"/>
    <mergeCell ref="A42:B42"/>
    <mergeCell ref="A43:O43"/>
    <mergeCell ref="A51:B51"/>
    <mergeCell ref="A72:A73"/>
    <mergeCell ref="B72:B73"/>
    <mergeCell ref="C72:C73"/>
    <mergeCell ref="D72:F72"/>
    <mergeCell ref="G72:G73"/>
    <mergeCell ref="H72:K72"/>
    <mergeCell ref="L72:O72"/>
    <mergeCell ref="A77:O77"/>
    <mergeCell ref="A82:B82"/>
    <mergeCell ref="A83:O83"/>
    <mergeCell ref="A90:B90"/>
    <mergeCell ref="A91:O92"/>
    <mergeCell ref="A95:A96"/>
    <mergeCell ref="B95:B96"/>
    <mergeCell ref="C95:C96"/>
    <mergeCell ref="D95:F95"/>
    <mergeCell ref="G95:G96"/>
    <mergeCell ref="H95:K95"/>
    <mergeCell ref="L95:O95"/>
    <mergeCell ref="A100:O100"/>
    <mergeCell ref="A106:B106"/>
    <mergeCell ref="A107:O107"/>
    <mergeCell ref="A114:B114"/>
    <mergeCell ref="A117:A118"/>
    <mergeCell ref="B117:B118"/>
    <mergeCell ref="C117:C118"/>
    <mergeCell ref="D117:F117"/>
    <mergeCell ref="G117:G118"/>
    <mergeCell ref="H117:K117"/>
    <mergeCell ref="L117:O117"/>
    <mergeCell ref="A122:O122"/>
    <mergeCell ref="A128:B128"/>
    <mergeCell ref="A129:O129"/>
    <mergeCell ref="A137:B137"/>
    <mergeCell ref="A140:A141"/>
    <mergeCell ref="B140:B141"/>
    <mergeCell ref="C140:C141"/>
    <mergeCell ref="D140:F140"/>
    <mergeCell ref="G140:G141"/>
    <mergeCell ref="H140:K140"/>
    <mergeCell ref="L140:O140"/>
    <mergeCell ref="A145:O145"/>
    <mergeCell ref="A151:B151"/>
    <mergeCell ref="A152:O152"/>
    <mergeCell ref="A160:B160"/>
    <mergeCell ref="A163:A164"/>
    <mergeCell ref="B163:B164"/>
    <mergeCell ref="C163:C164"/>
    <mergeCell ref="D163:F163"/>
    <mergeCell ref="G163:G164"/>
    <mergeCell ref="H163:K163"/>
    <mergeCell ref="L163:O163"/>
    <mergeCell ref="A168:O168"/>
    <mergeCell ref="A174:B174"/>
    <mergeCell ref="A175:O175"/>
    <mergeCell ref="A182:B182"/>
    <mergeCell ref="J183:O183"/>
    <mergeCell ref="A184:O184"/>
    <mergeCell ref="A185:A186"/>
    <mergeCell ref="B185:B186"/>
    <mergeCell ref="C185:C186"/>
    <mergeCell ref="D185:F185"/>
    <mergeCell ref="G185:G186"/>
    <mergeCell ref="H185:K185"/>
    <mergeCell ref="L185:O185"/>
    <mergeCell ref="A190:O190"/>
    <mergeCell ref="A195:B195"/>
    <mergeCell ref="A196:O196"/>
    <mergeCell ref="A203:B203"/>
    <mergeCell ref="A204:O204"/>
    <mergeCell ref="A206:A207"/>
    <mergeCell ref="B206:B207"/>
    <mergeCell ref="C206:C207"/>
    <mergeCell ref="D206:F206"/>
    <mergeCell ref="G206:G207"/>
    <mergeCell ref="H206:K206"/>
    <mergeCell ref="L206:O206"/>
    <mergeCell ref="A211:O211"/>
    <mergeCell ref="A217:B217"/>
    <mergeCell ref="A218:O218"/>
    <mergeCell ref="A225:B225"/>
    <mergeCell ref="J226:O226"/>
    <mergeCell ref="A227:O227"/>
    <mergeCell ref="A228:A229"/>
    <mergeCell ref="B228:B229"/>
    <mergeCell ref="C228:C229"/>
    <mergeCell ref="D228:F228"/>
    <mergeCell ref="G228:G229"/>
    <mergeCell ref="H228:K228"/>
    <mergeCell ref="L228:O228"/>
    <mergeCell ref="A233:O233"/>
    <mergeCell ref="A238:B238"/>
    <mergeCell ref="A239:O239"/>
    <mergeCell ref="A246:B246"/>
  </mergeCells>
  <printOptions headings="false" gridLines="false" gridLinesSet="true" horizontalCentered="true" verticalCentered="true"/>
  <pageMargins left="0.236111111111111" right="0.157638888888889" top="0.39375" bottom="0.35416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9" manualBreakCount="9">
    <brk id="26" man="true" max="16383" min="0"/>
    <brk id="71" man="true" max="16383" min="0"/>
    <brk id="92" man="true" max="16383" min="0"/>
    <brk id="114" man="true" max="16383" min="0"/>
    <brk id="137" man="true" max="16383" min="0"/>
    <brk id="160" man="true" max="16383" min="0"/>
    <brk id="182" man="true" max="16383" min="0"/>
    <brk id="203" man="true" max="16383" min="0"/>
    <brk id="225" man="true" max="16383" min="0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W4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13671875" defaultRowHeight="13.8" zeroHeight="false" outlineLevelRow="1" outlineLevelCol="0"/>
  <cols>
    <col collapsed="false" customWidth="true" hidden="false" outlineLevel="0" max="1" min="1" style="23" width="43.29"/>
    <col collapsed="false" customWidth="true" hidden="false" outlineLevel="0" max="2" min="2" style="23" width="7"/>
    <col collapsed="false" customWidth="true" hidden="false" outlineLevel="0" max="4" min="3" style="23" width="8.4"/>
    <col collapsed="false" customWidth="true" hidden="false" outlineLevel="0" max="5" min="5" style="23" width="9.42"/>
    <col collapsed="false" customWidth="true" hidden="false" outlineLevel="0" max="6" min="6" style="23" width="8.14"/>
    <col collapsed="false" customWidth="true" hidden="false" outlineLevel="0" max="8" min="7" style="23" width="10.29"/>
    <col collapsed="false" customWidth="true" hidden="false" outlineLevel="0" max="10" min="9" style="23" width="9.42"/>
    <col collapsed="false" customWidth="true" hidden="false" outlineLevel="0" max="11" min="11" style="23" width="8.14"/>
    <col collapsed="false" customWidth="true" hidden="false" outlineLevel="0" max="13" min="12" style="23" width="8.86"/>
    <col collapsed="false" customWidth="true" hidden="false" outlineLevel="0" max="15" min="14" style="23" width="8.4"/>
    <col collapsed="false" customWidth="true" hidden="false" outlineLevel="0" max="16" min="16" style="23" width="8.29"/>
    <col collapsed="false" customWidth="true" hidden="false" outlineLevel="0" max="17" min="17" style="23" width="9"/>
    <col collapsed="false" customWidth="true" hidden="false" outlineLevel="0" max="18" min="18" style="23" width="10.71"/>
    <col collapsed="false" customWidth="true" hidden="false" outlineLevel="0" max="19" min="19" style="23" width="8.4"/>
    <col collapsed="false" customWidth="true" hidden="false" outlineLevel="0" max="20" min="20" style="23" width="8.29"/>
    <col collapsed="false" customWidth="true" hidden="false" outlineLevel="0" max="21" min="21" style="23" width="9"/>
    <col collapsed="false" customWidth="true" hidden="false" outlineLevel="0" max="23" min="22" style="23" width="10.71"/>
    <col collapsed="false" customWidth="false" hidden="false" outlineLevel="0" max="1024" min="24" style="23" width="9.13"/>
  </cols>
  <sheetData>
    <row r="1" customFormat="false" ht="16.5" hidden="false" customHeight="true" outlineLevel="0" collapsed="false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R1" s="76"/>
      <c r="V1" s="77" t="s">
        <v>239</v>
      </c>
      <c r="W1" s="77"/>
    </row>
    <row r="2" customFormat="false" ht="34.5" hidden="false" customHeight="true" outlineLevel="0" collapsed="false">
      <c r="A2" s="41" t="s">
        <v>240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customFormat="false" ht="13.8" hidden="false" customHeight="false" outlineLevel="0" collapsed="false">
      <c r="A3" s="78" t="s">
        <v>241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S3" s="36"/>
    </row>
    <row r="4" customFormat="false" ht="13.8" hidden="false" customHeight="false" outlineLevel="0" collapsed="false">
      <c r="A4" s="78" t="s">
        <v>242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S4" s="35"/>
    </row>
    <row r="5" customFormat="false" ht="16.5" hidden="false" customHeight="true" outlineLevel="1" collapsed="false">
      <c r="A5" s="79"/>
      <c r="B5" s="79" t="s">
        <v>156</v>
      </c>
      <c r="C5" s="79" t="s">
        <v>157</v>
      </c>
      <c r="D5" s="79"/>
      <c r="E5" s="79"/>
      <c r="F5" s="79"/>
      <c r="G5" s="79" t="s">
        <v>158</v>
      </c>
      <c r="H5" s="79" t="s">
        <v>243</v>
      </c>
      <c r="I5" s="79" t="s">
        <v>159</v>
      </c>
      <c r="J5" s="79"/>
      <c r="K5" s="79"/>
      <c r="L5" s="79"/>
      <c r="M5" s="79"/>
      <c r="N5" s="79"/>
      <c r="O5" s="79" t="s">
        <v>160</v>
      </c>
      <c r="P5" s="79"/>
      <c r="Q5" s="79"/>
      <c r="R5" s="79"/>
      <c r="S5" s="79"/>
      <c r="T5" s="79"/>
      <c r="U5" s="79"/>
      <c r="V5" s="79"/>
      <c r="W5" s="79" t="s">
        <v>244</v>
      </c>
    </row>
    <row r="6" customFormat="false" ht="13.8" hidden="false" customHeight="false" outlineLevel="1" collapsed="false">
      <c r="A6" s="79"/>
      <c r="B6" s="79"/>
      <c r="C6" s="79" t="s">
        <v>161</v>
      </c>
      <c r="D6" s="79" t="s">
        <v>245</v>
      </c>
      <c r="E6" s="79" t="s">
        <v>162</v>
      </c>
      <c r="F6" s="79" t="s">
        <v>163</v>
      </c>
      <c r="G6" s="79"/>
      <c r="H6" s="79"/>
      <c r="I6" s="79" t="s">
        <v>164</v>
      </c>
      <c r="J6" s="79" t="s">
        <v>246</v>
      </c>
      <c r="K6" s="79" t="s">
        <v>165</v>
      </c>
      <c r="L6" s="79" t="s">
        <v>166</v>
      </c>
      <c r="M6" s="79" t="s">
        <v>247</v>
      </c>
      <c r="N6" s="79" t="s">
        <v>167</v>
      </c>
      <c r="O6" s="79" t="s">
        <v>168</v>
      </c>
      <c r="P6" s="79" t="s">
        <v>169</v>
      </c>
      <c r="Q6" s="79" t="s">
        <v>170</v>
      </c>
      <c r="R6" s="79" t="s">
        <v>171</v>
      </c>
      <c r="S6" s="79" t="s">
        <v>248</v>
      </c>
      <c r="T6" s="79" t="s">
        <v>249</v>
      </c>
      <c r="U6" s="79" t="s">
        <v>250</v>
      </c>
      <c r="V6" s="79" t="s">
        <v>251</v>
      </c>
      <c r="W6" s="79"/>
    </row>
    <row r="7" customFormat="false" ht="13.8" hidden="false" customHeight="false" outlineLevel="1" collapsed="false">
      <c r="A7" s="80" t="s">
        <v>252</v>
      </c>
      <c r="B7" s="81" t="n">
        <v>604</v>
      </c>
      <c r="C7" s="82" t="n">
        <v>25.09</v>
      </c>
      <c r="D7" s="82" t="n">
        <v>16.32</v>
      </c>
      <c r="E7" s="82" t="n">
        <v>20.39</v>
      </c>
      <c r="F7" s="82" t="n">
        <v>84.79</v>
      </c>
      <c r="G7" s="82" t="n">
        <v>628.02</v>
      </c>
      <c r="H7" s="82" t="n">
        <v>149.34</v>
      </c>
      <c r="I7" s="82" t="n">
        <v>0.39</v>
      </c>
      <c r="J7" s="82" t="n">
        <v>0.45</v>
      </c>
      <c r="K7" s="82" t="n">
        <v>24.54</v>
      </c>
      <c r="L7" s="82" t="n">
        <v>304.5</v>
      </c>
      <c r="M7" s="82" t="n">
        <v>0.63</v>
      </c>
      <c r="N7" s="82" t="n">
        <v>2.32</v>
      </c>
      <c r="O7" s="82" t="n">
        <v>248.92</v>
      </c>
      <c r="P7" s="82" t="n">
        <v>398.57</v>
      </c>
      <c r="Q7" s="82" t="n">
        <v>110.98</v>
      </c>
      <c r="R7" s="82" t="n">
        <v>6.34</v>
      </c>
      <c r="S7" s="83" t="n">
        <v>448.23</v>
      </c>
      <c r="T7" s="83" t="n">
        <v>22.18</v>
      </c>
      <c r="U7" s="83" t="n">
        <v>18.68</v>
      </c>
      <c r="V7" s="83" t="n">
        <v>0.63</v>
      </c>
      <c r="W7" s="83" t="n">
        <v>0.39</v>
      </c>
    </row>
    <row r="8" customFormat="false" ht="13.8" hidden="false" customHeight="false" outlineLevel="1" collapsed="false">
      <c r="A8" s="80" t="s">
        <v>253</v>
      </c>
      <c r="B8" s="84"/>
      <c r="C8" s="85" t="n">
        <v>28</v>
      </c>
      <c r="D8" s="86" t="n">
        <f aca="false">D7/C7</f>
        <v>0.650458349940215</v>
      </c>
      <c r="E8" s="85" t="n">
        <v>22</v>
      </c>
      <c r="F8" s="85" t="n">
        <v>22</v>
      </c>
      <c r="G8" s="85" t="n">
        <v>23</v>
      </c>
      <c r="H8" s="87" t="n">
        <f aca="false">H7/H18</f>
        <v>0.4978</v>
      </c>
      <c r="I8" s="85" t="n">
        <v>28</v>
      </c>
      <c r="J8" s="87" t="n">
        <f aca="false">J7/J18</f>
        <v>0.28125</v>
      </c>
      <c r="K8" s="85" t="n">
        <v>35</v>
      </c>
      <c r="L8" s="85" t="n">
        <v>34</v>
      </c>
      <c r="M8" s="87" t="n">
        <f aca="false">M7/M18</f>
        <v>0.063</v>
      </c>
      <c r="N8" s="85" t="n">
        <v>15</v>
      </c>
      <c r="O8" s="85" t="n">
        <v>21</v>
      </c>
      <c r="P8" s="85" t="n">
        <v>33</v>
      </c>
      <c r="Q8" s="85" t="n">
        <v>37</v>
      </c>
      <c r="R8" s="85" t="n">
        <v>35</v>
      </c>
      <c r="S8" s="87" t="n">
        <f aca="false">S7/S18</f>
        <v>0.373525</v>
      </c>
      <c r="T8" s="87" t="n">
        <f aca="false">T7/T18</f>
        <v>0.2218</v>
      </c>
      <c r="U8" s="87" t="n">
        <f aca="false">U7/U18</f>
        <v>0.3736</v>
      </c>
      <c r="V8" s="87" t="n">
        <f aca="false">V7/V18</f>
        <v>0.1575</v>
      </c>
      <c r="W8" s="87" t="n">
        <f aca="false">W7/W18</f>
        <v>0.195</v>
      </c>
    </row>
    <row r="9" customFormat="false" ht="13.8" hidden="false" customHeight="false" outlineLevel="1" collapsed="false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customFormat="false" ht="13.8" hidden="false" customHeight="false" outlineLevel="1" collapsed="false">
      <c r="A10" s="80" t="s">
        <v>254</v>
      </c>
      <c r="B10" s="81" t="n">
        <v>936</v>
      </c>
      <c r="C10" s="82" t="n">
        <v>37.24</v>
      </c>
      <c r="D10" s="82" t="n">
        <v>24.51</v>
      </c>
      <c r="E10" s="82" t="n">
        <v>30.95</v>
      </c>
      <c r="F10" s="82" t="n">
        <v>129.33</v>
      </c>
      <c r="G10" s="82" t="n">
        <v>936.21</v>
      </c>
      <c r="H10" s="82" t="n">
        <v>58.53</v>
      </c>
      <c r="I10" s="82" t="n">
        <v>0.83</v>
      </c>
      <c r="J10" s="82" t="n">
        <v>0.63</v>
      </c>
      <c r="K10" s="82" t="n">
        <v>87.44</v>
      </c>
      <c r="L10" s="89" t="n">
        <v>1384.41</v>
      </c>
      <c r="M10" s="89" t="n">
        <v>0.36</v>
      </c>
      <c r="N10" s="82" t="n">
        <v>8.41</v>
      </c>
      <c r="O10" s="82" t="n">
        <v>179.34</v>
      </c>
      <c r="P10" s="82" t="n">
        <v>580.68</v>
      </c>
      <c r="Q10" s="82" t="n">
        <v>177.75</v>
      </c>
      <c r="R10" s="82" t="n">
        <v>9.32</v>
      </c>
      <c r="S10" s="83" t="n">
        <v>780.81</v>
      </c>
      <c r="T10" s="83" t="n">
        <v>33.78</v>
      </c>
      <c r="U10" s="83" t="n">
        <v>13.65</v>
      </c>
      <c r="V10" s="83" t="n">
        <v>0.75</v>
      </c>
      <c r="W10" s="83" t="n">
        <v>0.58</v>
      </c>
    </row>
    <row r="11" customFormat="false" ht="13.8" hidden="false" customHeight="false" outlineLevel="1" collapsed="false">
      <c r="A11" s="80" t="s">
        <v>253</v>
      </c>
      <c r="B11" s="84"/>
      <c r="C11" s="85" t="n">
        <v>41</v>
      </c>
      <c r="D11" s="86" t="n">
        <f aca="false">D10/C10</f>
        <v>0.658163265306122</v>
      </c>
      <c r="E11" s="85" t="n">
        <v>34</v>
      </c>
      <c r="F11" s="85" t="n">
        <v>34</v>
      </c>
      <c r="G11" s="85" t="n">
        <v>34</v>
      </c>
      <c r="H11" s="87" t="n">
        <f aca="false">H10/H18</f>
        <v>0.1951</v>
      </c>
      <c r="I11" s="85" t="n">
        <v>59</v>
      </c>
      <c r="J11" s="87" t="n">
        <f aca="false">J10/J18</f>
        <v>0.39375</v>
      </c>
      <c r="K11" s="85" t="n">
        <v>125</v>
      </c>
      <c r="L11" s="85" t="n">
        <v>154</v>
      </c>
      <c r="M11" s="87" t="n">
        <f aca="false">M10/M18</f>
        <v>0.036</v>
      </c>
      <c r="N11" s="85" t="n">
        <v>56</v>
      </c>
      <c r="O11" s="85" t="n">
        <v>15</v>
      </c>
      <c r="P11" s="85" t="n">
        <v>48</v>
      </c>
      <c r="Q11" s="85" t="n">
        <v>59</v>
      </c>
      <c r="R11" s="85" t="n">
        <v>52</v>
      </c>
      <c r="S11" s="87" t="n">
        <f aca="false">S10/S18</f>
        <v>0.650675</v>
      </c>
      <c r="T11" s="87" t="n">
        <f aca="false">T10/T18</f>
        <v>0.3378</v>
      </c>
      <c r="U11" s="87" t="n">
        <f aca="false">U10/U18</f>
        <v>0.273</v>
      </c>
      <c r="V11" s="87" t="n">
        <f aca="false">V10/V18</f>
        <v>0.1875</v>
      </c>
      <c r="W11" s="87" t="n">
        <f aca="false">W10/W18</f>
        <v>0.29</v>
      </c>
    </row>
    <row r="12" customFormat="false" ht="13.8" hidden="false" customHeight="false" outlineLevel="1" collapsed="false">
      <c r="A12" s="9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</row>
    <row r="13" customFormat="false" ht="13.8" hidden="false" customHeight="false" outlineLevel="1" collapsed="false">
      <c r="A13" s="80" t="s">
        <v>255</v>
      </c>
      <c r="B13" s="81" t="n">
        <v>367</v>
      </c>
      <c r="C13" s="82" t="n">
        <v>10.16</v>
      </c>
      <c r="D13" s="82" t="n">
        <v>6.11</v>
      </c>
      <c r="E13" s="82" t="n">
        <v>10.4</v>
      </c>
      <c r="F13" s="82" t="n">
        <v>50.07</v>
      </c>
      <c r="G13" s="82" t="n">
        <v>340.25</v>
      </c>
      <c r="H13" s="82" t="n">
        <v>44.32</v>
      </c>
      <c r="I13" s="82" t="n">
        <v>0.14</v>
      </c>
      <c r="J13" s="82" t="n">
        <v>0.25</v>
      </c>
      <c r="K13" s="82" t="n">
        <v>27.64</v>
      </c>
      <c r="L13" s="82" t="n">
        <v>71.88</v>
      </c>
      <c r="M13" s="82" t="n">
        <v>0.17</v>
      </c>
      <c r="N13" s="82" t="n">
        <v>1.55</v>
      </c>
      <c r="O13" s="82" t="n">
        <v>188.06</v>
      </c>
      <c r="P13" s="82" t="n">
        <v>192.31</v>
      </c>
      <c r="Q13" s="82" t="n">
        <v>42.58</v>
      </c>
      <c r="R13" s="82" t="n">
        <v>2.77</v>
      </c>
      <c r="S13" s="83" t="n">
        <v>135.53</v>
      </c>
      <c r="T13" s="83" t="n">
        <v>5.45</v>
      </c>
      <c r="U13" s="83" t="n">
        <v>6.03</v>
      </c>
      <c r="V13" s="83" t="n">
        <v>0.05</v>
      </c>
      <c r="W13" s="83" t="n">
        <v>0.03</v>
      </c>
    </row>
    <row r="14" customFormat="false" ht="13.8" hidden="false" customHeight="false" outlineLevel="1" collapsed="false">
      <c r="A14" s="80" t="s">
        <v>253</v>
      </c>
      <c r="B14" s="84"/>
      <c r="C14" s="85" t="n">
        <v>11</v>
      </c>
      <c r="D14" s="86" t="n">
        <f aca="false">D13/C13</f>
        <v>0.601377952755906</v>
      </c>
      <c r="E14" s="85" t="n">
        <v>11</v>
      </c>
      <c r="F14" s="85" t="n">
        <v>13</v>
      </c>
      <c r="G14" s="85" t="n">
        <v>13</v>
      </c>
      <c r="H14" s="87" t="n">
        <f aca="false">H13/H18</f>
        <v>0.147733333333333</v>
      </c>
      <c r="I14" s="85" t="n">
        <v>10</v>
      </c>
      <c r="J14" s="87" t="n">
        <f aca="false">J13/J18</f>
        <v>0.15625</v>
      </c>
      <c r="K14" s="85" t="n">
        <v>39</v>
      </c>
      <c r="L14" s="85" t="n">
        <v>8</v>
      </c>
      <c r="M14" s="87" t="n">
        <f aca="false">M13/M18</f>
        <v>0.017</v>
      </c>
      <c r="N14" s="85" t="n">
        <v>10</v>
      </c>
      <c r="O14" s="85" t="n">
        <v>16</v>
      </c>
      <c r="P14" s="85" t="n">
        <v>16</v>
      </c>
      <c r="Q14" s="85" t="n">
        <v>14</v>
      </c>
      <c r="R14" s="85" t="n">
        <v>15</v>
      </c>
      <c r="S14" s="87" t="n">
        <f aca="false">S13/S18</f>
        <v>0.112941666666667</v>
      </c>
      <c r="T14" s="87" t="n">
        <f aca="false">T13/T18</f>
        <v>0.0545</v>
      </c>
      <c r="U14" s="87" t="n">
        <f aca="false">U13/U18</f>
        <v>0.1206</v>
      </c>
      <c r="V14" s="87" t="n">
        <f aca="false">V13/V18</f>
        <v>0.0125</v>
      </c>
      <c r="W14" s="87" t="n">
        <f aca="false">W13/W18</f>
        <v>0.015</v>
      </c>
    </row>
    <row r="15" customFormat="false" ht="13.8" hidden="false" customHeight="false" outlineLevel="1" collapsed="false">
      <c r="A15" s="91"/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</row>
    <row r="16" customFormat="false" ht="13.8" hidden="false" customHeight="false" outlineLevel="1" collapsed="false">
      <c r="A16" s="80" t="s">
        <v>256</v>
      </c>
      <c r="B16" s="92" t="n">
        <v>1907</v>
      </c>
      <c r="C16" s="93" t="n">
        <v>72</v>
      </c>
      <c r="D16" s="83" t="n">
        <f aca="false">D10+D7+D13</f>
        <v>46.94</v>
      </c>
      <c r="E16" s="93" t="n">
        <v>62</v>
      </c>
      <c r="F16" s="93" t="n">
        <v>264</v>
      </c>
      <c r="G16" s="94" t="n">
        <v>1904</v>
      </c>
      <c r="H16" s="83" t="n">
        <f aca="false">H10+H7+H13</f>
        <v>252.19</v>
      </c>
      <c r="I16" s="93" t="n">
        <v>1</v>
      </c>
      <c r="J16" s="83" t="n">
        <f aca="false">J10+J7+J13</f>
        <v>1.33</v>
      </c>
      <c r="K16" s="93" t="n">
        <v>140</v>
      </c>
      <c r="L16" s="94" t="n">
        <v>1761</v>
      </c>
      <c r="M16" s="83" t="n">
        <f aca="false">M10+M7+M13</f>
        <v>1.16</v>
      </c>
      <c r="N16" s="93" t="n">
        <v>12</v>
      </c>
      <c r="O16" s="93" t="n">
        <v>616</v>
      </c>
      <c r="P16" s="94" t="n">
        <v>1172</v>
      </c>
      <c r="Q16" s="93" t="n">
        <v>331</v>
      </c>
      <c r="R16" s="93" t="n">
        <v>18</v>
      </c>
      <c r="S16" s="83" t="n">
        <f aca="false">S10+S7+S13</f>
        <v>1364.57</v>
      </c>
      <c r="T16" s="83" t="n">
        <f aca="false">T10+T7+T13</f>
        <v>61.41</v>
      </c>
      <c r="U16" s="83" t="n">
        <f aca="false">U10+U7+U13</f>
        <v>38.36</v>
      </c>
      <c r="V16" s="83" t="n">
        <f aca="false">V10+V7+V13</f>
        <v>1.43</v>
      </c>
      <c r="W16" s="83" t="n">
        <f aca="false">W10+W7+W13</f>
        <v>1</v>
      </c>
    </row>
    <row r="17" customFormat="false" ht="13.8" hidden="false" customHeight="false" outlineLevel="1" collapsed="false">
      <c r="A17" s="80" t="s">
        <v>253</v>
      </c>
      <c r="B17" s="84"/>
      <c r="C17" s="85" t="n">
        <v>81</v>
      </c>
      <c r="D17" s="86" t="n">
        <f aca="false">D16/C16</f>
        <v>0.651944444444444</v>
      </c>
      <c r="E17" s="85" t="n">
        <v>67</v>
      </c>
      <c r="F17" s="85" t="n">
        <v>69</v>
      </c>
      <c r="G17" s="85" t="n">
        <v>70</v>
      </c>
      <c r="H17" s="87" t="n">
        <f aca="false">H16/H18</f>
        <v>0.840633333333333</v>
      </c>
      <c r="I17" s="95" t="n">
        <v>0.97</v>
      </c>
      <c r="J17" s="87" t="n">
        <f aca="false">J16/J18</f>
        <v>0.83125</v>
      </c>
      <c r="K17" s="95" t="n">
        <v>1.99</v>
      </c>
      <c r="L17" s="95" t="n">
        <v>1.96</v>
      </c>
      <c r="M17" s="87" t="n">
        <f aca="false">M16/M18</f>
        <v>0.116</v>
      </c>
      <c r="N17" s="95" t="n">
        <v>0.82</v>
      </c>
      <c r="O17" s="95" t="n">
        <v>0.51</v>
      </c>
      <c r="P17" s="95" t="n">
        <v>0.98</v>
      </c>
      <c r="Q17" s="95" t="n">
        <v>1.1</v>
      </c>
      <c r="R17" s="95" t="n">
        <v>1.02</v>
      </c>
      <c r="S17" s="87" t="n">
        <f aca="false">S16/S18</f>
        <v>1.13714166666667</v>
      </c>
      <c r="T17" s="87" t="n">
        <f aca="false">T16/T18</f>
        <v>0.6141</v>
      </c>
      <c r="U17" s="87" t="n">
        <f aca="false">U16/U18</f>
        <v>0.7672</v>
      </c>
      <c r="V17" s="87" t="n">
        <f aca="false">V16/V18</f>
        <v>0.3575</v>
      </c>
      <c r="W17" s="87" t="n">
        <f aca="false">W16/W18</f>
        <v>0.5</v>
      </c>
    </row>
    <row r="18" customFormat="false" ht="22.35" hidden="false" customHeight="false" outlineLevel="1" collapsed="false">
      <c r="A18" s="80" t="s">
        <v>257</v>
      </c>
      <c r="B18" s="84"/>
      <c r="C18" s="93" t="n">
        <v>90</v>
      </c>
      <c r="D18" s="93" t="s">
        <v>258</v>
      </c>
      <c r="E18" s="93" t="n">
        <v>92</v>
      </c>
      <c r="F18" s="93" t="n">
        <v>383</v>
      </c>
      <c r="G18" s="94" t="n">
        <v>2720</v>
      </c>
      <c r="H18" s="94" t="n">
        <v>300</v>
      </c>
      <c r="I18" s="96" t="n">
        <v>1.4</v>
      </c>
      <c r="J18" s="96" t="n">
        <v>1.6</v>
      </c>
      <c r="K18" s="93" t="n">
        <v>70</v>
      </c>
      <c r="L18" s="93" t="n">
        <v>900</v>
      </c>
      <c r="M18" s="93" t="n">
        <v>10</v>
      </c>
      <c r="N18" s="93" t="n">
        <v>15</v>
      </c>
      <c r="O18" s="94" t="n">
        <v>1200</v>
      </c>
      <c r="P18" s="94" t="n">
        <v>1200</v>
      </c>
      <c r="Q18" s="93" t="n">
        <v>300</v>
      </c>
      <c r="R18" s="93" t="n">
        <v>18</v>
      </c>
      <c r="S18" s="94" t="n">
        <v>1200</v>
      </c>
      <c r="T18" s="94" t="n">
        <v>100</v>
      </c>
      <c r="U18" s="93" t="n">
        <v>50</v>
      </c>
      <c r="V18" s="93" t="n">
        <v>4</v>
      </c>
      <c r="W18" s="96" t="n">
        <v>2</v>
      </c>
    </row>
    <row r="19" customFormat="false" ht="13.8" hidden="false" customHeight="false" outlineLevel="1" collapsed="false"/>
    <row r="20" customFormat="false" ht="13.8" hidden="false" customHeight="false" outlineLevel="1" collapsed="false"/>
    <row r="21" customFormat="false" ht="13.8" hidden="false" customHeight="false" outlineLevel="1" collapsed="false"/>
    <row r="22" customFormat="false" ht="13.8" hidden="false" customHeight="false" outlineLevel="1" collapsed="false"/>
    <row r="23" customFormat="false" ht="13.8" hidden="false" customHeight="false" outlineLevel="1" collapsed="false"/>
    <row r="24" customFormat="false" ht="13.8" hidden="false" customHeight="false" outlineLevel="1" collapsed="false"/>
    <row r="25" customFormat="false" ht="13.8" hidden="false" customHeight="false" outlineLevel="1" collapsed="false"/>
    <row r="26" customFormat="false" ht="13.8" hidden="false" customHeight="false" outlineLevel="1" collapsed="false"/>
    <row r="27" customFormat="false" ht="13.8" hidden="false" customHeight="false" outlineLevel="1" collapsed="false"/>
    <row r="28" customFormat="false" ht="13.8" hidden="false" customHeight="false" outlineLevel="1" collapsed="false"/>
    <row r="29" customFormat="false" ht="13.8" hidden="false" customHeight="false" outlineLevel="1" collapsed="false"/>
    <row r="30" customFormat="false" ht="13.8" hidden="false" customHeight="false" outlineLevel="1" collapsed="false"/>
    <row r="31" customFormat="false" ht="13.8" hidden="false" customHeight="false" outlineLevel="1" collapsed="false"/>
    <row r="32" customFormat="false" ht="13.8" hidden="false" customHeight="false" outlineLevel="1" collapsed="false"/>
    <row r="33" customFormat="false" ht="13.8" hidden="false" customHeight="false" outlineLevel="1" collapsed="false"/>
    <row r="34" customFormat="false" ht="13.8" hidden="false" customHeight="false" outlineLevel="1" collapsed="false"/>
    <row r="35" customFormat="false" ht="13.8" hidden="false" customHeight="false" outlineLevel="1" collapsed="false"/>
    <row r="36" customFormat="false" ht="13.8" hidden="false" customHeight="false" outlineLevel="1" collapsed="false"/>
    <row r="37" customFormat="false" ht="13.8" hidden="false" customHeight="false" outlineLevel="1" collapsed="false"/>
    <row r="38" customFormat="false" ht="13.8" hidden="false" customHeight="false" outlineLevel="1" collapsed="false"/>
    <row r="39" customFormat="false" ht="13.8" hidden="false" customHeight="false" outlineLevel="1" collapsed="false"/>
    <row r="40" customFormat="false" ht="13.8" hidden="false" customHeight="false" outlineLevel="1" collapsed="false"/>
    <row r="41" customFormat="false" ht="13.8" hidden="false" customHeight="false" outlineLevel="1" collapsed="false"/>
    <row r="42" customFormat="false" ht="13.8" hidden="false" customHeight="false" outlineLevel="1" collapsed="false"/>
    <row r="43" customFormat="false" ht="13.8" hidden="false" customHeight="false" outlineLevel="1" collapsed="false"/>
    <row r="44" customFormat="false" ht="13.8" hidden="false" customHeight="false" outlineLevel="1" collapsed="false"/>
    <row r="45" customFormat="false" ht="13.8" hidden="false" customHeight="false" outlineLevel="1" collapsed="false"/>
    <row r="46" customFormat="false" ht="13.8" hidden="false" customHeight="false" outlineLevel="1" collapsed="false"/>
    <row r="47" customFormat="false" ht="13.8" hidden="false" customHeight="false" outlineLevel="1" collapsed="false"/>
    <row r="48" customFormat="false" ht="13.8" hidden="false" customHeight="false" outlineLevel="1" collapsed="false"/>
    <row r="49" customFormat="false" ht="13.8" hidden="false" customHeight="false" outlineLevel="1" collapsed="false"/>
    <row r="50" customFormat="false" ht="13.8" hidden="false" customHeight="false" outlineLevel="1" collapsed="false"/>
    <row r="51" customFormat="false" ht="13.8" hidden="false" customHeight="false" outlineLevel="1" collapsed="false"/>
    <row r="52" customFormat="false" ht="13.8" hidden="false" customHeight="false" outlineLevel="1" collapsed="false"/>
    <row r="53" customFormat="false" ht="13.8" hidden="false" customHeight="false" outlineLevel="1" collapsed="false"/>
    <row r="54" customFormat="false" ht="13.8" hidden="false" customHeight="false" outlineLevel="1" collapsed="false"/>
    <row r="55" customFormat="false" ht="13.8" hidden="false" customHeight="false" outlineLevel="1" collapsed="false"/>
    <row r="56" customFormat="false" ht="13.8" hidden="false" customHeight="false" outlineLevel="1" collapsed="false"/>
    <row r="57" customFormat="false" ht="13.8" hidden="false" customHeight="false" outlineLevel="1" collapsed="false"/>
    <row r="58" customFormat="false" ht="12.75" hidden="false" customHeight="true" outlineLevel="1" collapsed="false"/>
    <row r="59" customFormat="false" ht="12.75" hidden="false" customHeight="true" outlineLevel="1" collapsed="false"/>
    <row r="60" customFormat="false" ht="13.8" hidden="false" customHeight="false" outlineLevel="1" collapsed="false"/>
    <row r="61" customFormat="false" ht="13.8" hidden="false" customHeight="false" outlineLevel="1" collapsed="false"/>
    <row r="62" customFormat="false" ht="13.8" hidden="false" customHeight="false" outlineLevel="1" collapsed="false"/>
    <row r="63" customFormat="false" ht="13.8" hidden="false" customHeight="false" outlineLevel="1" collapsed="false"/>
    <row r="64" customFormat="false" ht="13.8" hidden="false" customHeight="false" outlineLevel="1" collapsed="false"/>
    <row r="65" customFormat="false" ht="13.8" hidden="false" customHeight="false" outlineLevel="1" collapsed="false"/>
    <row r="66" customFormat="false" ht="13.8" hidden="false" customHeight="false" outlineLevel="1" collapsed="false"/>
    <row r="67" customFormat="false" ht="13.8" hidden="false" customHeight="false" outlineLevel="1" collapsed="false"/>
    <row r="68" customFormat="false" ht="13.8" hidden="false" customHeight="false" outlineLevel="1" collapsed="false"/>
    <row r="69" customFormat="false" ht="13.8" hidden="false" customHeight="false" outlineLevel="1" collapsed="false"/>
    <row r="70" customFormat="false" ht="13.8" hidden="false" customHeight="false" outlineLevel="1" collapsed="false"/>
    <row r="71" customFormat="false" ht="13.8" hidden="false" customHeight="false" outlineLevel="1" collapsed="false"/>
    <row r="72" customFormat="false" ht="13.8" hidden="false" customHeight="false" outlineLevel="1" collapsed="false"/>
    <row r="73" customFormat="false" ht="13.8" hidden="false" customHeight="false" outlineLevel="1" collapsed="false"/>
    <row r="74" customFormat="false" ht="13.8" hidden="false" customHeight="false" outlineLevel="1" collapsed="false"/>
    <row r="75" customFormat="false" ht="13.8" hidden="false" customHeight="false" outlineLevel="1" collapsed="false"/>
    <row r="76" customFormat="false" ht="13.8" hidden="false" customHeight="false" outlineLevel="1" collapsed="false"/>
    <row r="77" customFormat="false" ht="13.8" hidden="false" customHeight="false" outlineLevel="1" collapsed="false"/>
    <row r="78" customFormat="false" ht="13.8" hidden="false" customHeight="false" outlineLevel="1" collapsed="false"/>
    <row r="79" customFormat="false" ht="13.8" hidden="false" customHeight="false" outlineLevel="1" collapsed="false"/>
    <row r="80" customFormat="false" ht="13.8" hidden="false" customHeight="false" outlineLevel="1" collapsed="false"/>
    <row r="81" customFormat="false" ht="13.8" hidden="false" customHeight="false" outlineLevel="1" collapsed="false"/>
    <row r="82" customFormat="false" ht="13.8" hidden="false" customHeight="false" outlineLevel="1" collapsed="false"/>
    <row r="83" customFormat="false" ht="13.8" hidden="false" customHeight="false" outlineLevel="1" collapsed="false"/>
    <row r="84" customFormat="false" ht="13.8" hidden="false" customHeight="false" outlineLevel="1" collapsed="false"/>
    <row r="85" customFormat="false" ht="13.8" hidden="false" customHeight="false" outlineLevel="1" collapsed="false"/>
    <row r="86" customFormat="false" ht="13.8" hidden="false" customHeight="false" outlineLevel="1" collapsed="false"/>
    <row r="87" customFormat="false" ht="13.8" hidden="false" customHeight="false" outlineLevel="1" collapsed="false"/>
    <row r="88" customFormat="false" ht="13.8" hidden="false" customHeight="false" outlineLevel="1" collapsed="false"/>
    <row r="89" customFormat="false" ht="13.8" hidden="false" customHeight="false" outlineLevel="1" collapsed="false"/>
    <row r="90" customFormat="false" ht="13.8" hidden="false" customHeight="false" outlineLevel="1" collapsed="false"/>
    <row r="91" customFormat="false" ht="13.8" hidden="false" customHeight="false" outlineLevel="1" collapsed="false"/>
    <row r="92" customFormat="false" ht="13.8" hidden="false" customHeight="false" outlineLevel="1" collapsed="false"/>
    <row r="93" customFormat="false" ht="13.8" hidden="false" customHeight="false" outlineLevel="1" collapsed="false"/>
    <row r="94" customFormat="false" ht="13.8" hidden="false" customHeight="false" outlineLevel="1" collapsed="false"/>
    <row r="95" customFormat="false" ht="13.8" hidden="false" customHeight="false" outlineLevel="1" collapsed="false"/>
    <row r="96" customFormat="false" ht="13.8" hidden="false" customHeight="false" outlineLevel="1" collapsed="false"/>
    <row r="97" customFormat="false" ht="13.8" hidden="false" customHeight="false" outlineLevel="1" collapsed="false"/>
    <row r="98" customFormat="false" ht="12.75" hidden="false" customHeight="true" outlineLevel="1" collapsed="false"/>
    <row r="99" customFormat="false" ht="12.75" hidden="false" customHeight="true" outlineLevel="1" collapsed="false"/>
    <row r="100" customFormat="false" ht="13.8" hidden="false" customHeight="false" outlineLevel="1" collapsed="false"/>
    <row r="101" customFormat="false" ht="13.8" hidden="false" customHeight="false" outlineLevel="1" collapsed="false"/>
    <row r="102" customFormat="false" ht="13.8" hidden="false" customHeight="false" outlineLevel="1" collapsed="false"/>
    <row r="103" customFormat="false" ht="13.8" hidden="false" customHeight="false" outlineLevel="1" collapsed="false"/>
    <row r="104" customFormat="false" ht="13.8" hidden="false" customHeight="false" outlineLevel="1" collapsed="false"/>
    <row r="105" customFormat="false" ht="13.8" hidden="false" customHeight="false" outlineLevel="1" collapsed="false"/>
    <row r="106" customFormat="false" ht="13.8" hidden="false" customHeight="false" outlineLevel="1" collapsed="false"/>
    <row r="107" customFormat="false" ht="13.8" hidden="false" customHeight="false" outlineLevel="1" collapsed="false"/>
    <row r="108" customFormat="false" ht="13.8" hidden="false" customHeight="false" outlineLevel="1" collapsed="false"/>
    <row r="109" customFormat="false" ht="13.8" hidden="false" customHeight="false" outlineLevel="1" collapsed="false"/>
    <row r="110" customFormat="false" ht="13.8" hidden="false" customHeight="false" outlineLevel="1" collapsed="false"/>
    <row r="111" customFormat="false" ht="13.8" hidden="false" customHeight="false" outlineLevel="1" collapsed="false"/>
    <row r="112" customFormat="false" ht="13.8" hidden="false" customHeight="false" outlineLevel="1" collapsed="false"/>
    <row r="113" customFormat="false" ht="13.8" hidden="false" customHeight="false" outlineLevel="1" collapsed="false"/>
    <row r="114" customFormat="false" ht="13.8" hidden="false" customHeight="false" outlineLevel="1" collapsed="false"/>
    <row r="115" customFormat="false" ht="13.8" hidden="false" customHeight="false" outlineLevel="1" collapsed="false"/>
    <row r="116" customFormat="false" ht="13.8" hidden="false" customHeight="false" outlineLevel="1" collapsed="false"/>
    <row r="117" customFormat="false" ht="13.8" hidden="false" customHeight="false" outlineLevel="1" collapsed="false"/>
    <row r="118" customFormat="false" ht="13.8" hidden="false" customHeight="false" outlineLevel="1" collapsed="false"/>
    <row r="119" customFormat="false" ht="13.8" hidden="false" customHeight="false" outlineLevel="1" collapsed="false"/>
    <row r="120" customFormat="false" ht="13.8" hidden="false" customHeight="false" outlineLevel="1" collapsed="false"/>
    <row r="121" customFormat="false" ht="13.8" hidden="false" customHeight="false" outlineLevel="1" collapsed="false"/>
    <row r="122" customFormat="false" ht="13.8" hidden="false" customHeight="false" outlineLevel="1" collapsed="false"/>
    <row r="123" customFormat="false" ht="13.8" hidden="false" customHeight="false" outlineLevel="1" collapsed="false"/>
    <row r="124" customFormat="false" ht="13.8" hidden="false" customHeight="false" outlineLevel="1" collapsed="false"/>
    <row r="125" customFormat="false" ht="13.8" hidden="false" customHeight="false" outlineLevel="1" collapsed="false"/>
    <row r="126" customFormat="false" ht="13.8" hidden="false" customHeight="false" outlineLevel="1" collapsed="false"/>
    <row r="127" customFormat="false" ht="13.8" hidden="false" customHeight="false" outlineLevel="1" collapsed="false"/>
    <row r="128" customFormat="false" ht="13.8" hidden="false" customHeight="false" outlineLevel="1" collapsed="false"/>
    <row r="129" customFormat="false" ht="13.8" hidden="false" customHeight="false" outlineLevel="1" collapsed="false"/>
    <row r="130" customFormat="false" ht="13.8" hidden="false" customHeight="false" outlineLevel="1" collapsed="false"/>
    <row r="131" customFormat="false" ht="13.8" hidden="false" customHeight="false" outlineLevel="1" collapsed="false"/>
    <row r="132" customFormat="false" ht="13.8" hidden="false" customHeight="false" outlineLevel="1" collapsed="false"/>
    <row r="133" customFormat="false" ht="13.8" hidden="false" customHeight="false" outlineLevel="1" collapsed="false"/>
    <row r="134" customFormat="false" ht="13.8" hidden="false" customHeight="false" outlineLevel="1" collapsed="false"/>
    <row r="135" customFormat="false" ht="13.8" hidden="false" customHeight="false" outlineLevel="1" collapsed="false"/>
    <row r="136" customFormat="false" ht="13.8" hidden="false" customHeight="false" outlineLevel="1" collapsed="false"/>
    <row r="137" customFormat="false" ht="13.8" hidden="false" customHeight="false" outlineLevel="1" collapsed="false"/>
    <row r="138" customFormat="false" ht="13.8" hidden="false" customHeight="false" outlineLevel="1" collapsed="false"/>
    <row r="139" customFormat="false" ht="12.75" hidden="false" customHeight="true" outlineLevel="1" collapsed="false"/>
    <row r="140" customFormat="false" ht="12.75" hidden="false" customHeight="true" outlineLevel="1" collapsed="false"/>
    <row r="141" customFormat="false" ht="13.8" hidden="false" customHeight="false" outlineLevel="1" collapsed="false"/>
    <row r="142" customFormat="false" ht="13.8" hidden="false" customHeight="false" outlineLevel="1" collapsed="false"/>
    <row r="144" customFormat="false" ht="13.8" hidden="false" customHeight="false" outlineLevel="1" collapsed="false"/>
    <row r="145" customFormat="false" ht="13.8" hidden="false" customHeight="false" outlineLevel="1" collapsed="false"/>
    <row r="146" customFormat="false" ht="13.8" hidden="false" customHeight="false" outlineLevel="1" collapsed="false"/>
    <row r="147" customFormat="false" ht="13.8" hidden="false" customHeight="false" outlineLevel="1" collapsed="false"/>
    <row r="148" customFormat="false" ht="12.75" hidden="false" customHeight="true" outlineLevel="1" collapsed="false"/>
    <row r="149" customFormat="false" ht="13.8" hidden="false" customHeight="false" outlineLevel="1" collapsed="false"/>
    <row r="150" customFormat="false" ht="13.8" hidden="false" customHeight="false" outlineLevel="1" collapsed="false"/>
    <row r="151" customFormat="false" ht="13.8" hidden="false" customHeight="false" outlineLevel="1" collapsed="false"/>
    <row r="152" customFormat="false" ht="13.8" hidden="false" customHeight="false" outlineLevel="1" collapsed="false"/>
    <row r="154" customFormat="false" ht="13.8" hidden="false" customHeight="false" outlineLevel="1" collapsed="false"/>
    <row r="155" customFormat="false" ht="13.8" hidden="false" customHeight="false" outlineLevel="1" collapsed="false"/>
    <row r="156" customFormat="false" ht="13.8" hidden="false" customHeight="false" outlineLevel="1" collapsed="false"/>
    <row r="157" customFormat="false" ht="13.8" hidden="false" customHeight="false" outlineLevel="1" collapsed="false"/>
    <row r="160" customFormat="false" ht="13.8" hidden="false" customHeight="false" outlineLevel="1" collapsed="false"/>
    <row r="161" customFormat="false" ht="13.8" hidden="false" customHeight="false" outlineLevel="1" collapsed="false"/>
    <row r="162" customFormat="false" ht="13.8" hidden="false" customHeight="false" outlineLevel="1" collapsed="false"/>
    <row r="163" customFormat="false" ht="13.8" hidden="false" customHeight="false" outlineLevel="1" collapsed="false"/>
    <row r="164" customFormat="false" ht="13.8" hidden="false" customHeight="false" outlineLevel="1" collapsed="false"/>
    <row r="165" customFormat="false" ht="13.8" hidden="false" customHeight="false" outlineLevel="1" collapsed="false"/>
    <row r="166" customFormat="false" ht="13.8" hidden="false" customHeight="false" outlineLevel="1" collapsed="false"/>
    <row r="167" customFormat="false" ht="13.8" hidden="false" customHeight="false" outlineLevel="1" collapsed="false"/>
    <row r="168" customFormat="false" ht="13.8" hidden="false" customHeight="false" outlineLevel="1" collapsed="false"/>
    <row r="170" customFormat="false" ht="13.8" hidden="false" customHeight="false" outlineLevel="1" collapsed="false"/>
    <row r="171" customFormat="false" ht="13.8" hidden="false" customHeight="false" outlineLevel="1" collapsed="false"/>
    <row r="172" customFormat="false" ht="13.8" hidden="false" customHeight="false" outlineLevel="1" collapsed="false"/>
    <row r="173" customFormat="false" ht="12.75" hidden="false" customHeight="true" outlineLevel="1" collapsed="false"/>
    <row r="174" customFormat="false" ht="12.75" hidden="false" customHeight="true" outlineLevel="1" collapsed="false"/>
    <row r="175" customFormat="false" ht="12.75" hidden="false" customHeight="true" outlineLevel="1" collapsed="false"/>
    <row r="176" customFormat="false" ht="17.25" hidden="false" customHeight="true" outlineLevel="1" collapsed="false"/>
    <row r="178" customFormat="false" ht="13.5" hidden="false" customHeight="true" outlineLevel="1" collapsed="false"/>
    <row r="179" customFormat="false" ht="12.75" hidden="false" customHeight="true" outlineLevel="1" collapsed="false"/>
    <row r="180" customFormat="false" ht="13.8" hidden="false" customHeight="false" outlineLevel="1" collapsed="false"/>
    <row r="181" customFormat="false" ht="13.8" hidden="false" customHeight="false" outlineLevel="1" collapsed="false"/>
    <row r="182" customFormat="false" ht="13.5" hidden="false" customHeight="true" outlineLevel="0" collapsed="false"/>
    <row r="183" customFormat="false" ht="12.75" hidden="false" customHeight="true" outlineLevel="0" collapsed="false"/>
    <row r="184" customFormat="false" ht="13.8" hidden="false" customHeight="false" outlineLevel="1" collapsed="false"/>
    <row r="185" customFormat="false" ht="13.8" hidden="false" customHeight="false" outlineLevel="1" collapsed="false"/>
    <row r="186" customFormat="false" ht="13.8" hidden="false" customHeight="false" outlineLevel="1" collapsed="false"/>
    <row r="187" customFormat="false" ht="13.8" hidden="false" customHeight="false" outlineLevel="1" collapsed="false"/>
    <row r="188" customFormat="false" ht="13.8" hidden="false" customHeight="false" outlineLevel="1" collapsed="false"/>
    <row r="189" customFormat="false" ht="12.75" hidden="false" customHeight="true" outlineLevel="1" collapsed="false"/>
    <row r="190" customFormat="false" ht="13.8" hidden="false" customHeight="false" outlineLevel="1" collapsed="false"/>
    <row r="191" customFormat="false" ht="13.8" hidden="false" customHeight="false" outlineLevel="1" collapsed="false"/>
    <row r="192" customFormat="false" ht="13.8" hidden="false" customHeight="false" outlineLevel="1" collapsed="false"/>
    <row r="193" customFormat="false" ht="13.8" hidden="false" customHeight="false" outlineLevel="1" collapsed="false"/>
    <row r="194" customFormat="false" ht="13.8" hidden="false" customHeight="false" outlineLevel="1" collapsed="false"/>
    <row r="196" customFormat="false" ht="13.8" hidden="false" customHeight="false" outlineLevel="1" collapsed="false"/>
    <row r="197" customFormat="false" ht="13.8" hidden="false" customHeight="false" outlineLevel="1" collapsed="false"/>
    <row r="198" customFormat="false" ht="13.8" hidden="false" customHeight="false" outlineLevel="1" collapsed="false"/>
    <row r="199" customFormat="false" ht="13.8" hidden="false" customHeight="false" outlineLevel="1" collapsed="false"/>
    <row r="200" customFormat="false" ht="13.8" hidden="false" customHeight="false" outlineLevel="1" collapsed="false"/>
    <row r="201" customFormat="false" ht="13.8" hidden="false" customHeight="false" outlineLevel="1" collapsed="false"/>
    <row r="202" customFormat="false" ht="13.8" hidden="false" customHeight="false" outlineLevel="1" collapsed="false"/>
    <row r="203" customFormat="false" ht="13.8" hidden="false" customHeight="false" outlineLevel="1" collapsed="false"/>
    <row r="205" customFormat="false" ht="13.8" hidden="false" customHeight="false" outlineLevel="1" collapsed="false"/>
    <row r="206" customFormat="false" ht="13.8" hidden="false" customHeight="false" outlineLevel="1" collapsed="false"/>
    <row r="207" customFormat="false" ht="13.8" hidden="false" customHeight="false" outlineLevel="1" collapsed="false"/>
    <row r="208" customFormat="false" ht="13.8" hidden="false" customHeight="false" outlineLevel="1" collapsed="false"/>
    <row r="211" customFormat="false" ht="13.8" hidden="false" customHeight="false" outlineLevel="1" collapsed="false"/>
    <row r="212" customFormat="false" ht="13.8" hidden="false" customHeight="false" outlineLevel="1" collapsed="false"/>
    <row r="213" customFormat="false" ht="13.8" hidden="false" customHeight="false" outlineLevel="1" collapsed="false"/>
    <row r="214" customFormat="false" ht="13.8" hidden="false" customHeight="false" outlineLevel="1" collapsed="false"/>
    <row r="215" customFormat="false" ht="12.75" hidden="false" customHeight="true" outlineLevel="1" collapsed="false"/>
    <row r="216" customFormat="false" ht="12.75" hidden="false" customHeight="true" outlineLevel="1" collapsed="false"/>
    <row r="217" customFormat="false" ht="13.8" hidden="false" customHeight="false" outlineLevel="1" collapsed="false"/>
    <row r="218" customFormat="false" ht="12.75" hidden="false" customHeight="true" outlineLevel="1" collapsed="false"/>
    <row r="219" customFormat="false" ht="20.45" hidden="false" customHeight="true" outlineLevel="1" collapsed="false"/>
    <row r="220" customFormat="false" ht="13.8" hidden="false" customHeight="false" outlineLevel="1" collapsed="false"/>
    <row r="221" customFormat="false" ht="12.75" hidden="false" customHeight="true" outlineLevel="1" collapsed="false"/>
    <row r="222" customFormat="false" ht="13.5" hidden="false" customHeight="true" outlineLevel="0" collapsed="false"/>
    <row r="223" customFormat="false" ht="13.8" hidden="false" customHeight="false" outlineLevel="1" collapsed="false"/>
    <row r="224" customFormat="false" ht="13.8" hidden="false" customHeight="false" outlineLevel="1" collapsed="false"/>
    <row r="225" customFormat="false" ht="12.75" hidden="false" customHeight="true" outlineLevel="1" collapsed="false"/>
    <row r="226" customFormat="false" ht="12.75" hidden="false" customHeight="true" outlineLevel="1" collapsed="false"/>
    <row r="227" customFormat="false" ht="13.8" hidden="false" customHeight="false" outlineLevel="1" collapsed="false"/>
    <row r="228" customFormat="false" ht="13.8" hidden="false" customHeight="false" outlineLevel="1" collapsed="false"/>
    <row r="229" customFormat="false" ht="13.8" hidden="false" customHeight="false" outlineLevel="1" collapsed="false"/>
    <row r="230" customFormat="false" ht="13.8" hidden="false" customHeight="false" outlineLevel="1" collapsed="false"/>
    <row r="231" customFormat="false" ht="13.8" hidden="false" customHeight="false" outlineLevel="1" collapsed="false"/>
    <row r="233" customFormat="false" ht="13.5" hidden="false" customHeight="true" outlineLevel="1" collapsed="false"/>
    <row r="234" customFormat="false" ht="13.8" hidden="false" customHeight="false" outlineLevel="1" collapsed="false"/>
    <row r="235" customFormat="false" ht="13.8" hidden="false" customHeight="false" outlineLevel="1" collapsed="false"/>
    <row r="236" customFormat="false" ht="13.8" hidden="false" customHeight="false" outlineLevel="1" collapsed="false"/>
    <row r="239" customFormat="false" ht="13.8" hidden="false" customHeight="false" outlineLevel="1" collapsed="false"/>
    <row r="240" customFormat="false" ht="13.8" hidden="false" customHeight="false" outlineLevel="1" collapsed="false"/>
    <row r="241" customFormat="false" ht="13.8" hidden="false" customHeight="false" outlineLevel="1" collapsed="false"/>
    <row r="242" customFormat="false" ht="13.8" hidden="false" customHeight="false" outlineLevel="1" collapsed="false"/>
    <row r="243" customFormat="false" ht="13.8" hidden="false" customHeight="false" outlineLevel="1" collapsed="false"/>
    <row r="244" customFormat="false" ht="13.8" hidden="false" customHeight="false" outlineLevel="1" collapsed="false"/>
    <row r="245" customFormat="false" ht="13.8" hidden="false" customHeight="false" outlineLevel="1" collapsed="false"/>
    <row r="246" customFormat="false" ht="13.8" hidden="false" customHeight="false" outlineLevel="1" collapsed="false"/>
    <row r="247" customFormat="false" ht="13.8" hidden="false" customHeight="false" outlineLevel="1" collapsed="false"/>
    <row r="249" customFormat="false" ht="13.8" hidden="false" customHeight="false" outlineLevel="1" collapsed="false"/>
    <row r="250" customFormat="false" ht="13.8" hidden="false" customHeight="false" outlineLevel="1" collapsed="false"/>
    <row r="251" customFormat="false" ht="13.8" hidden="false" customHeight="false" outlineLevel="1" collapsed="false"/>
    <row r="252" customFormat="false" ht="13.8" hidden="false" customHeight="false" outlineLevel="1" collapsed="false"/>
    <row r="253" customFormat="false" ht="13.8" hidden="false" customHeight="false" outlineLevel="1" collapsed="false"/>
    <row r="254" customFormat="false" ht="13.8" hidden="false" customHeight="false" outlineLevel="1" collapsed="false"/>
    <row r="255" customFormat="false" ht="13.8" hidden="false" customHeight="false" outlineLevel="1" collapsed="false"/>
    <row r="256" customFormat="false" ht="12.75" hidden="false" customHeight="true" outlineLevel="1" collapsed="false"/>
    <row r="257" customFormat="false" ht="27.75" hidden="false" customHeight="true" outlineLevel="1" collapsed="false"/>
    <row r="259" customFormat="false" ht="13.8" hidden="false" customHeight="false" outlineLevel="1" collapsed="false"/>
    <row r="260" customFormat="false" ht="12.75" hidden="false" customHeight="true" outlineLevel="1" collapsed="false"/>
    <row r="261" customFormat="false" ht="22.9" hidden="false" customHeight="true" outlineLevel="1" collapsed="false"/>
    <row r="262" customFormat="false" ht="13.8" hidden="false" customHeight="false" outlineLevel="1" collapsed="false"/>
    <row r="263" customFormat="false" ht="13.5" hidden="false" customHeight="true" outlineLevel="0" collapsed="false"/>
    <row r="264" customFormat="false" ht="12.75" hidden="false" customHeight="true" outlineLevel="0" collapsed="false"/>
    <row r="265" customFormat="false" ht="13.8" hidden="false" customHeight="false" outlineLevel="1" collapsed="false"/>
    <row r="266" customFormat="false" ht="13.8" hidden="false" customHeight="false" outlineLevel="1" collapsed="false"/>
    <row r="267" customFormat="false" ht="12.75" hidden="false" customHeight="true" outlineLevel="1" collapsed="false"/>
    <row r="268" customFormat="false" ht="13.5" hidden="false" customHeight="true" outlineLevel="1" collapsed="false"/>
    <row r="269" customFormat="false" ht="13.8" hidden="false" customHeight="false" outlineLevel="1" collapsed="false"/>
    <row r="270" customFormat="false" ht="13.8" hidden="false" customHeight="false" outlineLevel="1" collapsed="false"/>
    <row r="271" customFormat="false" ht="13.8" hidden="false" customHeight="false" outlineLevel="1" collapsed="false"/>
    <row r="272" customFormat="false" ht="13.8" hidden="false" customHeight="false" outlineLevel="1" collapsed="false"/>
    <row r="273" customFormat="false" ht="13.8" hidden="false" customHeight="false" outlineLevel="1" collapsed="false"/>
    <row r="274" customFormat="false" ht="12.75" hidden="false" customHeight="true" outlineLevel="1" collapsed="false"/>
    <row r="276" customFormat="false" ht="13.8" hidden="false" customHeight="false" outlineLevel="1" collapsed="false"/>
    <row r="277" customFormat="false" ht="13.8" hidden="false" customHeight="false" outlineLevel="1" collapsed="false"/>
    <row r="278" customFormat="false" ht="13.8" hidden="false" customHeight="false" outlineLevel="1" collapsed="false"/>
    <row r="279" customFormat="false" ht="13.8" hidden="false" customHeight="false" outlineLevel="1" collapsed="false"/>
    <row r="280" customFormat="false" ht="13.8" hidden="false" customHeight="false" outlineLevel="1" collapsed="false"/>
    <row r="281" customFormat="false" ht="13.8" hidden="false" customHeight="false" outlineLevel="1" collapsed="false"/>
    <row r="282" customFormat="false" ht="13.8" hidden="false" customHeight="false" outlineLevel="1" collapsed="false"/>
    <row r="283" customFormat="false" ht="13.8" hidden="false" customHeight="false" outlineLevel="1" collapsed="false"/>
    <row r="285" customFormat="false" ht="13.8" hidden="false" customHeight="false" outlineLevel="1" collapsed="false"/>
    <row r="286" customFormat="false" ht="13.8" hidden="false" customHeight="false" outlineLevel="1" collapsed="false"/>
    <row r="287" customFormat="false" ht="13.8" hidden="false" customHeight="false" outlineLevel="1" collapsed="false"/>
    <row r="288" customFormat="false" ht="13.8" hidden="false" customHeight="false" outlineLevel="1" collapsed="false"/>
    <row r="291" customFormat="false" ht="13.8" hidden="false" customHeight="false" outlineLevel="1" collapsed="false"/>
    <row r="292" customFormat="false" ht="13.8" hidden="false" customHeight="false" outlineLevel="1" collapsed="false"/>
    <row r="293" customFormat="false" ht="13.8" hidden="false" customHeight="false" outlineLevel="1" collapsed="false"/>
    <row r="294" customFormat="false" ht="13.8" hidden="false" customHeight="false" outlineLevel="1" collapsed="false"/>
    <row r="295" customFormat="false" ht="13.8" hidden="false" customHeight="false" outlineLevel="1" collapsed="false"/>
    <row r="296" customFormat="false" ht="13.8" hidden="false" customHeight="false" outlineLevel="1" collapsed="false"/>
    <row r="297" customFormat="false" ht="12.75" hidden="false" customHeight="true" outlineLevel="1" collapsed="false"/>
    <row r="298" customFormat="false" ht="12.75" hidden="false" customHeight="true" outlineLevel="1" collapsed="false"/>
    <row r="300" customFormat="false" ht="13.8" hidden="false" customHeight="false" outlineLevel="1" collapsed="false"/>
    <row r="301" customFormat="false" ht="13.8" hidden="false" customHeight="false" outlineLevel="1" collapsed="false"/>
    <row r="302" customFormat="false" ht="29.25" hidden="false" customHeight="true" outlineLevel="1" collapsed="false"/>
    <row r="303" customFormat="false" ht="12.75" hidden="false" customHeight="true" outlineLevel="1" collapsed="false"/>
    <row r="304" customFormat="false" ht="12.75" hidden="false" customHeight="true" outlineLevel="1" collapsed="false"/>
    <row r="305" customFormat="false" ht="13.8" hidden="false" customHeight="false" outlineLevel="1" collapsed="false"/>
    <row r="306" customFormat="false" ht="12.75" hidden="false" customHeight="true" outlineLevel="1" collapsed="false"/>
    <row r="307" customFormat="false" ht="24" hidden="false" customHeight="true" outlineLevel="1" collapsed="false"/>
    <row r="308" customFormat="false" ht="13.8" hidden="false" customHeight="false" outlineLevel="1" collapsed="false"/>
    <row r="309" customFormat="false" ht="13.5" hidden="false" customHeight="true" outlineLevel="0" collapsed="false"/>
    <row r="310" customFormat="false" ht="13.5" hidden="false" customHeight="true" outlineLevel="1" collapsed="false"/>
    <row r="311" customFormat="false" ht="13.8" hidden="false" customHeight="false" outlineLevel="1" collapsed="false"/>
    <row r="312" customFormat="false" ht="13.8" hidden="false" customHeight="false" outlineLevel="1" collapsed="false"/>
    <row r="313" customFormat="false" ht="13.8" hidden="false" customHeight="false" outlineLevel="1" collapsed="false"/>
    <row r="316" customFormat="false" ht="13.8" hidden="false" customHeight="false" outlineLevel="1" collapsed="false"/>
    <row r="317" customFormat="false" ht="25.5" hidden="false" customHeight="true" outlineLevel="1" collapsed="false"/>
    <row r="318" customFormat="false" ht="13.8" hidden="false" customHeight="false" outlineLevel="1" collapsed="false"/>
    <row r="319" customFormat="false" ht="13.8" hidden="false" customHeight="false" outlineLevel="1" collapsed="false"/>
    <row r="320" customFormat="false" ht="13.8" hidden="false" customHeight="false" outlineLevel="1" collapsed="false"/>
    <row r="321" customFormat="false" ht="13.8" hidden="false" customHeight="false" outlineLevel="1" collapsed="false"/>
    <row r="322" customFormat="false" ht="13.8" hidden="false" customHeight="false" outlineLevel="1" collapsed="false"/>
    <row r="323" customFormat="false" ht="13.8" hidden="false" customHeight="false" outlineLevel="1" collapsed="false"/>
    <row r="324" customFormat="false" ht="13.8" hidden="false" customHeight="false" outlineLevel="1" collapsed="false"/>
    <row r="325" customFormat="false" ht="13.8" hidden="false" customHeight="false" outlineLevel="1" collapsed="false"/>
    <row r="326" customFormat="false" ht="13.8" hidden="false" customHeight="false" outlineLevel="1" collapsed="false"/>
    <row r="328" customFormat="false" ht="13.8" hidden="false" customHeight="false" outlineLevel="1" collapsed="false"/>
    <row r="329" customFormat="false" ht="13.8" hidden="false" customHeight="false" outlineLevel="1" collapsed="false"/>
    <row r="330" customFormat="false" ht="12.75" hidden="false" customHeight="true" outlineLevel="1" collapsed="false"/>
    <row r="331" customFormat="false" ht="13.8" hidden="false" customHeight="false" outlineLevel="1" collapsed="false"/>
    <row r="332" customFormat="false" ht="13.8" hidden="false" customHeight="false" outlineLevel="1" collapsed="false"/>
    <row r="333" customFormat="false" ht="13.8" hidden="false" customHeight="false" outlineLevel="1" collapsed="false"/>
    <row r="334" customFormat="false" ht="13.8" hidden="false" customHeight="false" outlineLevel="1" collapsed="false"/>
    <row r="335" customFormat="false" ht="13.8" hidden="false" customHeight="false" outlineLevel="1" collapsed="false"/>
    <row r="336" customFormat="false" ht="13.8" hidden="false" customHeight="false" outlineLevel="1" collapsed="false"/>
    <row r="338" customFormat="false" ht="13.5" hidden="false" customHeight="true" outlineLevel="1" collapsed="false"/>
    <row r="339" customFormat="false" ht="27" hidden="false" customHeight="true" outlineLevel="1" collapsed="false"/>
    <row r="340" customFormat="false" ht="13.8" hidden="false" customHeight="false" outlineLevel="1" collapsed="false"/>
    <row r="341" customFormat="false" ht="13.8" hidden="false" customHeight="false" outlineLevel="1" collapsed="false"/>
    <row r="344" customFormat="false" ht="13.8" hidden="false" customHeight="false" outlineLevel="1" collapsed="false"/>
    <row r="345" customFormat="false" ht="12.75" hidden="false" customHeight="true" outlineLevel="1" collapsed="false"/>
    <row r="346" customFormat="false" ht="12.75" hidden="false" customHeight="true" outlineLevel="1" collapsed="false"/>
    <row r="347" customFormat="false" ht="13.8" hidden="false" customHeight="false" outlineLevel="1" collapsed="false"/>
    <row r="348" customFormat="false" ht="22.15" hidden="false" customHeight="true" outlineLevel="1" collapsed="false"/>
    <row r="349" customFormat="false" ht="12.75" hidden="false" customHeight="true" outlineLevel="1" collapsed="false"/>
    <row r="350" customFormat="false" ht="12.75" hidden="false" customHeight="true" outlineLevel="1" collapsed="false"/>
    <row r="351" customFormat="false" ht="12.75" hidden="false" customHeight="true" outlineLevel="1" collapsed="false"/>
    <row r="352" customFormat="false" ht="13.8" hidden="false" customHeight="false" outlineLevel="1" collapsed="false"/>
    <row r="353" customFormat="false" ht="13.8" hidden="false" customHeight="false" outlineLevel="1" collapsed="false"/>
    <row r="354" customFormat="false" ht="13.8" hidden="false" customHeight="false" outlineLevel="1" collapsed="false"/>
    <row r="355" customFormat="false" ht="13.8" hidden="false" customHeight="false" outlineLevel="1" collapsed="false"/>
    <row r="356" customFormat="false" ht="13.8" hidden="false" customHeight="false" outlineLevel="1" collapsed="false"/>
    <row r="357" customFormat="false" ht="13.8" hidden="false" customHeight="false" outlineLevel="1" collapsed="false"/>
    <row r="358" customFormat="false" ht="13.8" hidden="false" customHeight="false" outlineLevel="1" collapsed="false"/>
    <row r="359" customFormat="false" ht="12.75" hidden="false" customHeight="true" outlineLevel="1" collapsed="false"/>
    <row r="360" customFormat="false" ht="13.8" hidden="false" customHeight="false" outlineLevel="1" collapsed="false"/>
    <row r="361" customFormat="false" ht="13.8" hidden="false" customHeight="false" outlineLevel="1" collapsed="false"/>
    <row r="362" customFormat="false" ht="13.8" hidden="false" customHeight="false" outlineLevel="1" collapsed="false"/>
    <row r="363" customFormat="false" ht="13.8" hidden="false" customHeight="false" outlineLevel="1" collapsed="false"/>
    <row r="364" customFormat="false" ht="13.8" hidden="false" customHeight="false" outlineLevel="1" collapsed="false"/>
    <row r="365" customFormat="false" ht="13.8" hidden="false" customHeight="false" outlineLevel="1" collapsed="false"/>
    <row r="366" customFormat="false" ht="13.8" hidden="false" customHeight="false" outlineLevel="1" collapsed="false"/>
    <row r="367" customFormat="false" ht="13.8" hidden="false" customHeight="false" outlineLevel="1" collapsed="false"/>
    <row r="368" customFormat="false" ht="13.8" hidden="false" customHeight="false" outlineLevel="1" collapsed="false"/>
    <row r="369" customFormat="false" ht="13.8" hidden="false" customHeight="false" outlineLevel="1" collapsed="false"/>
    <row r="370" customFormat="false" ht="13.8" hidden="false" customHeight="false" outlineLevel="1" collapsed="false"/>
    <row r="371" customFormat="false" ht="13.8" hidden="false" customHeight="false" outlineLevel="1" collapsed="false"/>
    <row r="372" customFormat="false" ht="13.8" hidden="false" customHeight="false" outlineLevel="1" collapsed="false"/>
    <row r="373" customFormat="false" ht="13.8" hidden="false" customHeight="false" outlineLevel="1" collapsed="false"/>
    <row r="374" customFormat="false" ht="13.8" hidden="false" customHeight="false" outlineLevel="1" collapsed="false"/>
    <row r="375" customFormat="false" ht="13.8" hidden="false" customHeight="false" outlineLevel="1" collapsed="false"/>
    <row r="376" customFormat="false" ht="12.75" hidden="false" customHeight="true" outlineLevel="1" collapsed="false"/>
    <row r="377" customFormat="false" ht="12.75" hidden="false" customHeight="true" outlineLevel="1" collapsed="false"/>
    <row r="378" customFormat="false" ht="13.8" hidden="false" customHeight="false" outlineLevel="1" collapsed="false"/>
    <row r="379" customFormat="false" ht="13.8" hidden="false" customHeight="false" outlineLevel="1" collapsed="false"/>
    <row r="380" customFormat="false" ht="13.8" hidden="false" customHeight="false" outlineLevel="1" collapsed="false"/>
    <row r="381" customFormat="false" ht="13.8" hidden="false" customHeight="false" outlineLevel="1" collapsed="false"/>
    <row r="382" customFormat="false" ht="13.8" hidden="false" customHeight="false" outlineLevel="1" collapsed="false"/>
    <row r="383" customFormat="false" ht="13.8" hidden="false" customHeight="false" outlineLevel="1" collapsed="false"/>
    <row r="384" customFormat="false" ht="13.8" hidden="false" customHeight="false" outlineLevel="1" collapsed="false"/>
    <row r="385" customFormat="false" ht="12.75" hidden="false" customHeight="true" outlineLevel="1" collapsed="false"/>
    <row r="386" customFormat="false" ht="12.75" hidden="false" customHeight="true" outlineLevel="1" collapsed="false"/>
    <row r="387" customFormat="false" ht="13.8" hidden="false" customHeight="false" outlineLevel="1" collapsed="false"/>
    <row r="388" customFormat="false" ht="12.75" hidden="false" customHeight="true" outlineLevel="1" collapsed="false"/>
    <row r="389" customFormat="false" ht="12.75" hidden="false" customHeight="true" outlineLevel="1" collapsed="false"/>
    <row r="390" customFormat="false" ht="13.8" hidden="false" customHeight="false" outlineLevel="1" collapsed="false"/>
    <row r="391" customFormat="false" ht="13.8" hidden="false" customHeight="false" outlineLevel="1" collapsed="false"/>
    <row r="392" customFormat="false" ht="12.75" hidden="false" customHeight="true" outlineLevel="1" collapsed="false"/>
    <row r="393" customFormat="false" ht="12.75" hidden="false" customHeight="true" outlineLevel="1" collapsed="false"/>
    <row r="394" customFormat="false" ht="13.8" hidden="false" customHeight="false" outlineLevel="1" collapsed="false"/>
    <row r="395" customFormat="false" ht="13.8" hidden="false" customHeight="false" outlineLevel="1" collapsed="false"/>
    <row r="397" customFormat="false" ht="13.8" hidden="false" customHeight="false" outlineLevel="1" collapsed="false"/>
    <row r="398" customFormat="false" ht="12.75" hidden="false" customHeight="true" outlineLevel="1" collapsed="false"/>
    <row r="399" customFormat="false" ht="13.8" hidden="false" customHeight="false" outlineLevel="1" collapsed="false"/>
    <row r="400" customFormat="false" ht="13.8" hidden="false" customHeight="false" outlineLevel="1" collapsed="false"/>
    <row r="401" customFormat="false" ht="13.8" hidden="false" customHeight="false" outlineLevel="1" collapsed="false"/>
    <row r="402" customFormat="false" ht="13.8" hidden="false" customHeight="false" outlineLevel="1" collapsed="false"/>
    <row r="403" customFormat="false" ht="13.8" hidden="false" customHeight="false" outlineLevel="1" collapsed="false"/>
    <row r="404" customFormat="false" ht="13.8" hidden="false" customHeight="false" outlineLevel="1" collapsed="false"/>
    <row r="418" customFormat="false" ht="13.8" hidden="false" customHeight="false" outlineLevel="1" collapsed="false"/>
    <row r="419" customFormat="false" ht="13.8" hidden="false" customHeight="false" outlineLevel="1" collapsed="false"/>
    <row r="420" customFormat="false" ht="13.8" hidden="false" customHeight="false" outlineLevel="1" collapsed="false"/>
    <row r="421" customFormat="false" ht="13.8" hidden="false" customHeight="false" outlineLevel="1" collapsed="false"/>
    <row r="424" customFormat="false" ht="13.8" hidden="false" customHeight="false" outlineLevel="1" collapsed="false"/>
    <row r="425" customFormat="false" ht="13.8" hidden="false" customHeight="false" outlineLevel="1" collapsed="false"/>
    <row r="426" customFormat="false" ht="13.8" hidden="false" customHeight="false" outlineLevel="1" collapsed="false"/>
    <row r="427" customFormat="false" ht="13.8" hidden="false" customHeight="false" outlineLevel="1" collapsed="false"/>
    <row r="428" customFormat="false" ht="13.8" hidden="false" customHeight="false" outlineLevel="1" collapsed="false"/>
  </sheetData>
  <mergeCells count="13">
    <mergeCell ref="V1:W1"/>
    <mergeCell ref="A2:W2"/>
    <mergeCell ref="A5:A6"/>
    <mergeCell ref="B5:B6"/>
    <mergeCell ref="C5:F5"/>
    <mergeCell ref="G5:G6"/>
    <mergeCell ref="H5:H6"/>
    <mergeCell ref="I5:N5"/>
    <mergeCell ref="O5:V5"/>
    <mergeCell ref="W5:W6"/>
    <mergeCell ref="A9:W9"/>
    <mergeCell ref="A12:W12"/>
    <mergeCell ref="A15:W15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51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IV49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8.875" defaultRowHeight="13.8" zeroHeight="false" outlineLevelRow="0" outlineLevelCol="0"/>
  <cols>
    <col collapsed="false" customWidth="true" hidden="false" outlineLevel="0" max="1" min="1" style="97" width="5.14"/>
    <col collapsed="false" customWidth="true" hidden="false" outlineLevel="0" max="2" min="2" style="97" width="14.28"/>
    <col collapsed="false" customWidth="true" hidden="false" outlineLevel="0" max="3" min="3" style="97" width="13.02"/>
    <col collapsed="false" customWidth="true" hidden="false" outlineLevel="0" max="4" min="4" style="97" width="9"/>
    <col collapsed="false" customWidth="true" hidden="false" outlineLevel="0" max="6" min="5" style="97" width="7.41"/>
    <col collapsed="false" customWidth="true" hidden="false" outlineLevel="0" max="7" min="7" style="97" width="14.69"/>
    <col collapsed="false" customWidth="true" hidden="false" outlineLevel="0" max="8" min="8" style="97" width="4.86"/>
    <col collapsed="false" customWidth="true" hidden="false" outlineLevel="0" max="12" min="9" style="97" width="7"/>
    <col collapsed="false" customWidth="true" hidden="false" outlineLevel="0" max="13" min="13" style="97" width="4.86"/>
    <col collapsed="false" customWidth="true" hidden="false" outlineLevel="0" max="16" min="14" style="97" width="8"/>
    <col collapsed="false" customWidth="true" hidden="false" outlineLevel="0" max="17" min="17" style="97" width="4.86"/>
    <col collapsed="false" customWidth="false" hidden="false" outlineLevel="0" max="1024" min="18" style="97" width="8.86"/>
  </cols>
  <sheetData>
    <row r="1" customFormat="false" ht="13.8" hidden="false" customHeight="false" outlineLevel="0" collapsed="false">
      <c r="O1" s="98" t="s">
        <v>259</v>
      </c>
      <c r="P1" s="98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</row>
    <row r="2" customFormat="false" ht="36.75" hidden="false" customHeight="true" outlineLevel="0" collapsed="false">
      <c r="A2" s="41" t="s">
        <v>260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  <c r="DP2" s="23"/>
      <c r="DQ2" s="23"/>
      <c r="DR2" s="23"/>
      <c r="DS2" s="23"/>
      <c r="DT2" s="23"/>
      <c r="DU2" s="23"/>
      <c r="DV2" s="23"/>
      <c r="DW2" s="23"/>
      <c r="DX2" s="23"/>
      <c r="DY2" s="23"/>
      <c r="DZ2" s="23"/>
      <c r="EA2" s="23"/>
      <c r="EB2" s="23"/>
      <c r="EC2" s="23"/>
      <c r="ED2" s="23"/>
      <c r="EE2" s="23"/>
      <c r="EF2" s="23"/>
      <c r="EG2" s="23"/>
      <c r="EH2" s="23"/>
      <c r="EI2" s="23"/>
      <c r="EJ2" s="23"/>
      <c r="EK2" s="23"/>
      <c r="EL2" s="23"/>
      <c r="EM2" s="23"/>
      <c r="EN2" s="23"/>
      <c r="EO2" s="23"/>
      <c r="EP2" s="23"/>
      <c r="EQ2" s="23"/>
      <c r="ER2" s="23"/>
      <c r="ES2" s="23"/>
      <c r="ET2" s="23"/>
      <c r="EU2" s="23"/>
      <c r="EV2" s="23"/>
      <c r="EW2" s="23"/>
      <c r="EX2" s="23"/>
      <c r="EY2" s="23"/>
      <c r="EZ2" s="23"/>
      <c r="FA2" s="23"/>
      <c r="FB2" s="23"/>
      <c r="FC2" s="23"/>
      <c r="FD2" s="23"/>
      <c r="FE2" s="23"/>
      <c r="FF2" s="23"/>
      <c r="FG2" s="23"/>
      <c r="FH2" s="23"/>
      <c r="FI2" s="23"/>
      <c r="FJ2" s="23"/>
      <c r="FK2" s="23"/>
      <c r="FL2" s="23"/>
      <c r="FM2" s="23"/>
      <c r="FN2" s="23"/>
      <c r="FO2" s="23"/>
      <c r="FP2" s="23"/>
      <c r="FQ2" s="23"/>
      <c r="FR2" s="23"/>
      <c r="FS2" s="23"/>
      <c r="FT2" s="23"/>
      <c r="FU2" s="23"/>
      <c r="FV2" s="23"/>
      <c r="FW2" s="23"/>
      <c r="FX2" s="23"/>
      <c r="FY2" s="23"/>
      <c r="FZ2" s="23"/>
      <c r="GA2" s="23"/>
      <c r="GB2" s="23"/>
      <c r="GC2" s="23"/>
      <c r="GD2" s="23"/>
      <c r="GE2" s="23"/>
      <c r="GF2" s="23"/>
      <c r="GG2" s="23"/>
      <c r="GH2" s="23"/>
      <c r="GI2" s="23"/>
      <c r="GJ2" s="23"/>
      <c r="GK2" s="23"/>
      <c r="GL2" s="23"/>
      <c r="GM2" s="23"/>
      <c r="GN2" s="23"/>
      <c r="GO2" s="23"/>
      <c r="GP2" s="23"/>
      <c r="GQ2" s="23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</row>
    <row r="3" customFormat="false" ht="13.8" hidden="false" customHeight="false" outlineLevel="0" collapsed="false"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/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/>
      <c r="GA3" s="23"/>
      <c r="GB3" s="23"/>
      <c r="GC3" s="23"/>
      <c r="GD3" s="23"/>
      <c r="GE3" s="23"/>
      <c r="GF3" s="23"/>
      <c r="GG3" s="23"/>
      <c r="GH3" s="23"/>
      <c r="GI3" s="23"/>
      <c r="GJ3" s="23"/>
      <c r="GK3" s="23"/>
      <c r="GL3" s="23"/>
      <c r="GM3" s="23"/>
      <c r="GN3" s="23"/>
      <c r="GO3" s="23"/>
      <c r="GP3" s="23"/>
      <c r="GQ3" s="23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</row>
    <row r="4" customFormat="false" ht="13.8" hidden="false" customHeight="false" outlineLevel="0" collapsed="false">
      <c r="A4" s="99" t="s">
        <v>257</v>
      </c>
      <c r="B4" s="99"/>
      <c r="C4" s="99"/>
      <c r="D4" s="100" t="n">
        <v>90</v>
      </c>
      <c r="E4" s="100" t="n">
        <v>92</v>
      </c>
      <c r="F4" s="100" t="n">
        <v>383</v>
      </c>
      <c r="G4" s="101" t="n">
        <v>2720</v>
      </c>
      <c r="H4" s="102"/>
      <c r="I4" s="102"/>
      <c r="J4" s="102"/>
      <c r="K4" s="102"/>
      <c r="L4" s="102"/>
      <c r="M4" s="102"/>
      <c r="N4" s="102"/>
      <c r="O4" s="102"/>
      <c r="P4" s="102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</row>
    <row r="5" customFormat="false" ht="13.8" hidden="false" customHeight="false" outlineLevel="0" collapsed="false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3"/>
      <c r="EQ5" s="23"/>
      <c r="ER5" s="23"/>
      <c r="ES5" s="23"/>
      <c r="ET5" s="23"/>
      <c r="EU5" s="23"/>
      <c r="EV5" s="23"/>
      <c r="EW5" s="23"/>
      <c r="EX5" s="23"/>
      <c r="EY5" s="23"/>
      <c r="EZ5" s="23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  <c r="IQ5" s="23"/>
      <c r="IR5" s="23"/>
      <c r="IS5" s="23"/>
      <c r="IT5" s="23"/>
      <c r="IU5" s="23"/>
      <c r="IV5" s="23"/>
    </row>
    <row r="6" customFormat="false" ht="13.8" hidden="false" customHeight="false" outlineLevel="0" collapsed="false">
      <c r="A6" s="103" t="s">
        <v>175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customFormat="false" ht="16.5" hidden="false" customHeight="true" outlineLevel="0" collapsed="false">
      <c r="A7" s="104" t="s">
        <v>261</v>
      </c>
      <c r="B7" s="104"/>
      <c r="C7" s="104"/>
      <c r="D7" s="104" t="s">
        <v>157</v>
      </c>
      <c r="E7" s="104"/>
      <c r="F7" s="104"/>
      <c r="G7" s="104" t="s">
        <v>262</v>
      </c>
      <c r="H7" s="102"/>
      <c r="I7" s="105" t="s">
        <v>263</v>
      </c>
      <c r="J7" s="105"/>
      <c r="K7" s="105"/>
      <c r="L7" s="105"/>
      <c r="M7" s="102"/>
      <c r="N7" s="105" t="s">
        <v>264</v>
      </c>
      <c r="O7" s="105"/>
      <c r="P7" s="105"/>
    </row>
    <row r="8" customFormat="false" ht="13.8" hidden="false" customHeight="false" outlineLevel="0" collapsed="false">
      <c r="A8" s="104"/>
      <c r="B8" s="104"/>
      <c r="C8" s="104"/>
      <c r="D8" s="104" t="s">
        <v>161</v>
      </c>
      <c r="E8" s="104" t="s">
        <v>162</v>
      </c>
      <c r="F8" s="104" t="s">
        <v>163</v>
      </c>
      <c r="G8" s="104"/>
      <c r="H8" s="102"/>
      <c r="I8" s="105" t="s">
        <v>161</v>
      </c>
      <c r="J8" s="105" t="s">
        <v>162</v>
      </c>
      <c r="K8" s="105" t="s">
        <v>163</v>
      </c>
      <c r="L8" s="105" t="s">
        <v>265</v>
      </c>
      <c r="M8" s="102"/>
      <c r="N8" s="105" t="s">
        <v>161</v>
      </c>
      <c r="O8" s="105" t="s">
        <v>162</v>
      </c>
      <c r="P8" s="105" t="s">
        <v>163</v>
      </c>
    </row>
    <row r="9" customFormat="false" ht="13.8" hidden="false" customHeight="false" outlineLevel="0" collapsed="false">
      <c r="A9" s="105" t="s">
        <v>28</v>
      </c>
      <c r="B9" s="105"/>
      <c r="C9" s="105"/>
      <c r="D9" s="106" t="n">
        <v>21.43</v>
      </c>
      <c r="E9" s="106" t="n">
        <v>20.25</v>
      </c>
      <c r="F9" s="106" t="n">
        <v>76.53</v>
      </c>
      <c r="G9" s="106" t="n">
        <v>579.99</v>
      </c>
      <c r="H9" s="102"/>
      <c r="I9" s="107" t="n">
        <v>24</v>
      </c>
      <c r="J9" s="107" t="n">
        <v>22</v>
      </c>
      <c r="K9" s="107" t="n">
        <v>20</v>
      </c>
      <c r="L9" s="107" t="n">
        <v>21</v>
      </c>
      <c r="M9" s="102"/>
      <c r="N9" s="108" t="n">
        <v>15</v>
      </c>
      <c r="O9" s="108" t="n">
        <v>31</v>
      </c>
      <c r="P9" s="108" t="n">
        <v>53</v>
      </c>
    </row>
    <row r="10" customFormat="false" ht="13.8" hidden="false" customHeight="false" outlineLevel="0" collapsed="false">
      <c r="A10" s="105" t="s">
        <v>29</v>
      </c>
      <c r="B10" s="105"/>
      <c r="C10" s="105"/>
      <c r="D10" s="106" t="n">
        <v>23.83</v>
      </c>
      <c r="E10" s="106" t="n">
        <v>21.21</v>
      </c>
      <c r="F10" s="106" t="n">
        <v>79.25</v>
      </c>
      <c r="G10" s="106" t="n">
        <v>608.32</v>
      </c>
      <c r="H10" s="102"/>
      <c r="I10" s="107" t="n">
        <v>26</v>
      </c>
      <c r="J10" s="107" t="n">
        <v>23</v>
      </c>
      <c r="K10" s="107" t="n">
        <v>21</v>
      </c>
      <c r="L10" s="107" t="n">
        <v>22</v>
      </c>
      <c r="M10" s="102"/>
      <c r="N10" s="108" t="n">
        <v>16</v>
      </c>
      <c r="O10" s="108" t="n">
        <v>31</v>
      </c>
      <c r="P10" s="108" t="n">
        <v>52</v>
      </c>
    </row>
    <row r="11" customFormat="false" ht="13.8" hidden="false" customHeight="false" outlineLevel="0" collapsed="false">
      <c r="A11" s="105" t="s">
        <v>30</v>
      </c>
      <c r="B11" s="105"/>
      <c r="C11" s="105"/>
      <c r="D11" s="106" t="n">
        <v>28.82</v>
      </c>
      <c r="E11" s="106" t="n">
        <v>22.36</v>
      </c>
      <c r="F11" s="106" t="n">
        <v>96.69</v>
      </c>
      <c r="G11" s="106" t="n">
        <v>712.86</v>
      </c>
      <c r="H11" s="102"/>
      <c r="I11" s="107" t="n">
        <v>32</v>
      </c>
      <c r="J11" s="107" t="n">
        <v>24</v>
      </c>
      <c r="K11" s="107" t="n">
        <v>25</v>
      </c>
      <c r="L11" s="107" t="n">
        <v>26</v>
      </c>
      <c r="M11" s="102"/>
      <c r="N11" s="108" t="n">
        <v>16</v>
      </c>
      <c r="O11" s="108" t="n">
        <v>28</v>
      </c>
      <c r="P11" s="108" t="n">
        <v>54</v>
      </c>
    </row>
    <row r="12" customFormat="false" ht="13.8" hidden="false" customHeight="false" outlineLevel="0" collapsed="false">
      <c r="A12" s="105" t="s">
        <v>31</v>
      </c>
      <c r="B12" s="105"/>
      <c r="C12" s="105"/>
      <c r="D12" s="106" t="n">
        <v>29.58</v>
      </c>
      <c r="E12" s="106" t="n">
        <v>18.22</v>
      </c>
      <c r="F12" s="106" t="n">
        <v>89.86</v>
      </c>
      <c r="G12" s="109" t="n">
        <v>645.4</v>
      </c>
      <c r="H12" s="102"/>
      <c r="I12" s="107" t="n">
        <v>33</v>
      </c>
      <c r="J12" s="107" t="n">
        <v>20</v>
      </c>
      <c r="K12" s="107" t="n">
        <v>23</v>
      </c>
      <c r="L12" s="107" t="n">
        <v>24</v>
      </c>
      <c r="M12" s="102"/>
      <c r="N12" s="108" t="n">
        <v>18</v>
      </c>
      <c r="O12" s="108" t="n">
        <v>25</v>
      </c>
      <c r="P12" s="108" t="n">
        <v>56</v>
      </c>
    </row>
    <row r="13" customFormat="false" ht="13.8" hidden="false" customHeight="false" outlineLevel="0" collapsed="false">
      <c r="A13" s="105" t="s">
        <v>32</v>
      </c>
      <c r="B13" s="105"/>
      <c r="C13" s="105"/>
      <c r="D13" s="106" t="n">
        <v>23.32</v>
      </c>
      <c r="E13" s="106" t="n">
        <v>21.13</v>
      </c>
      <c r="F13" s="106" t="n">
        <v>77.62</v>
      </c>
      <c r="G13" s="106" t="n">
        <v>599.19</v>
      </c>
      <c r="H13" s="102"/>
      <c r="I13" s="107" t="n">
        <v>26</v>
      </c>
      <c r="J13" s="107" t="n">
        <v>23</v>
      </c>
      <c r="K13" s="107" t="n">
        <v>20</v>
      </c>
      <c r="L13" s="107" t="n">
        <v>22</v>
      </c>
      <c r="M13" s="102"/>
      <c r="N13" s="108" t="n">
        <v>16</v>
      </c>
      <c r="O13" s="108" t="n">
        <v>32</v>
      </c>
      <c r="P13" s="108" t="n">
        <v>52</v>
      </c>
    </row>
    <row r="14" customFormat="false" ht="13.8" hidden="false" customHeight="false" outlineLevel="0" collapsed="false">
      <c r="A14" s="105" t="s">
        <v>33</v>
      </c>
      <c r="B14" s="105"/>
      <c r="C14" s="105"/>
      <c r="D14" s="106" t="n">
        <v>23.62</v>
      </c>
      <c r="E14" s="106" t="n">
        <v>22.98</v>
      </c>
      <c r="F14" s="106" t="n">
        <v>80.85</v>
      </c>
      <c r="G14" s="106" t="n">
        <v>630.56</v>
      </c>
      <c r="H14" s="102"/>
      <c r="I14" s="107" t="n">
        <v>26</v>
      </c>
      <c r="J14" s="107" t="n">
        <v>25</v>
      </c>
      <c r="K14" s="107" t="n">
        <v>21</v>
      </c>
      <c r="L14" s="107" t="n">
        <v>23</v>
      </c>
      <c r="M14" s="102"/>
      <c r="N14" s="108" t="n">
        <v>15</v>
      </c>
      <c r="O14" s="108" t="n">
        <v>33</v>
      </c>
      <c r="P14" s="108" t="n">
        <v>51</v>
      </c>
    </row>
    <row r="15" customFormat="false" ht="13.8" hidden="false" customHeight="false" outlineLevel="0" collapsed="false">
      <c r="A15" s="105" t="s">
        <v>34</v>
      </c>
      <c r="B15" s="105"/>
      <c r="C15" s="105"/>
      <c r="D15" s="106" t="n">
        <v>24.73</v>
      </c>
      <c r="E15" s="106" t="n">
        <v>18.29</v>
      </c>
      <c r="F15" s="106" t="n">
        <v>84.89</v>
      </c>
      <c r="G15" s="106" t="n">
        <v>605.57</v>
      </c>
      <c r="H15" s="102"/>
      <c r="I15" s="107" t="n">
        <v>27</v>
      </c>
      <c r="J15" s="107" t="n">
        <v>20</v>
      </c>
      <c r="K15" s="107" t="n">
        <v>22</v>
      </c>
      <c r="L15" s="107" t="n">
        <v>22</v>
      </c>
      <c r="M15" s="102"/>
      <c r="N15" s="108" t="n">
        <v>16</v>
      </c>
      <c r="O15" s="108" t="n">
        <v>27</v>
      </c>
      <c r="P15" s="108" t="n">
        <v>56</v>
      </c>
    </row>
    <row r="16" customFormat="false" ht="13.8" hidden="false" customHeight="false" outlineLevel="0" collapsed="false">
      <c r="A16" s="105" t="s">
        <v>35</v>
      </c>
      <c r="B16" s="105"/>
      <c r="C16" s="105"/>
      <c r="D16" s="106" t="n">
        <v>26.45</v>
      </c>
      <c r="E16" s="106" t="n">
        <v>18.83</v>
      </c>
      <c r="F16" s="106" t="n">
        <v>85.51</v>
      </c>
      <c r="G16" s="106" t="n">
        <v>625.13</v>
      </c>
      <c r="H16" s="102"/>
      <c r="I16" s="107" t="n">
        <v>29</v>
      </c>
      <c r="J16" s="107" t="n">
        <v>20</v>
      </c>
      <c r="K16" s="107" t="n">
        <v>22</v>
      </c>
      <c r="L16" s="107" t="n">
        <v>23</v>
      </c>
      <c r="M16" s="102"/>
      <c r="N16" s="108" t="n">
        <v>17</v>
      </c>
      <c r="O16" s="108" t="n">
        <v>27</v>
      </c>
      <c r="P16" s="108" t="n">
        <v>55</v>
      </c>
    </row>
    <row r="17" customFormat="false" ht="13.8" hidden="false" customHeight="false" outlineLevel="0" collapsed="false">
      <c r="A17" s="105" t="s">
        <v>36</v>
      </c>
      <c r="B17" s="105"/>
      <c r="C17" s="105"/>
      <c r="D17" s="106" t="n">
        <v>26.02</v>
      </c>
      <c r="E17" s="106" t="n">
        <v>18.66</v>
      </c>
      <c r="F17" s="106" t="n">
        <v>83.21</v>
      </c>
      <c r="G17" s="106" t="n">
        <v>605.12</v>
      </c>
      <c r="H17" s="102"/>
      <c r="I17" s="107" t="n">
        <v>29</v>
      </c>
      <c r="J17" s="107" t="n">
        <v>20</v>
      </c>
      <c r="K17" s="107" t="n">
        <v>22</v>
      </c>
      <c r="L17" s="107" t="n">
        <v>22</v>
      </c>
      <c r="M17" s="102"/>
      <c r="N17" s="108" t="n">
        <v>17</v>
      </c>
      <c r="O17" s="108" t="n">
        <v>28</v>
      </c>
      <c r="P17" s="108" t="n">
        <v>55</v>
      </c>
    </row>
    <row r="18" customFormat="false" ht="13.8" hidden="false" customHeight="false" outlineLevel="0" collapsed="false">
      <c r="A18" s="105" t="s">
        <v>37</v>
      </c>
      <c r="B18" s="105"/>
      <c r="C18" s="105"/>
      <c r="D18" s="106" t="n">
        <v>23.14</v>
      </c>
      <c r="E18" s="110" t="n">
        <v>22</v>
      </c>
      <c r="F18" s="106" t="n">
        <v>93.51</v>
      </c>
      <c r="G18" s="106" t="n">
        <v>668.08</v>
      </c>
      <c r="H18" s="102"/>
      <c r="I18" s="107" t="n">
        <v>26</v>
      </c>
      <c r="J18" s="107" t="n">
        <v>24</v>
      </c>
      <c r="K18" s="107" t="n">
        <v>24</v>
      </c>
      <c r="L18" s="107" t="n">
        <v>25</v>
      </c>
      <c r="M18" s="102"/>
      <c r="N18" s="108" t="n">
        <v>14</v>
      </c>
      <c r="O18" s="108" t="n">
        <v>30</v>
      </c>
      <c r="P18" s="108" t="n">
        <v>56</v>
      </c>
    </row>
    <row r="19" customFormat="false" ht="13.8" hidden="false" customHeight="false" outlineLevel="0" collapsed="false">
      <c r="A19" s="105" t="s">
        <v>266</v>
      </c>
      <c r="B19" s="105"/>
      <c r="C19" s="105"/>
      <c r="D19" s="106" t="n">
        <v>25.09</v>
      </c>
      <c r="E19" s="106" t="n">
        <v>20.39</v>
      </c>
      <c r="F19" s="106" t="n">
        <v>84.79</v>
      </c>
      <c r="G19" s="106" t="n">
        <v>628.02</v>
      </c>
      <c r="H19" s="102"/>
      <c r="I19" s="107" t="n">
        <v>28</v>
      </c>
      <c r="J19" s="107" t="n">
        <v>22</v>
      </c>
      <c r="K19" s="107" t="n">
        <v>22</v>
      </c>
      <c r="L19" s="107" t="n">
        <v>23</v>
      </c>
      <c r="M19" s="102"/>
      <c r="N19" s="108" t="n">
        <v>16</v>
      </c>
      <c r="O19" s="108" t="n">
        <v>29</v>
      </c>
      <c r="P19" s="108" t="n">
        <v>54</v>
      </c>
    </row>
    <row r="20" customFormat="false" ht="13.8" hidden="false" customHeight="false" outlineLevel="0" collapsed="false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</row>
    <row r="21" customFormat="false" ht="13.8" hidden="false" customHeight="false" outlineLevel="0" collapsed="false">
      <c r="A21" s="103" t="s">
        <v>61</v>
      </c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</row>
    <row r="22" customFormat="false" ht="16.5" hidden="false" customHeight="true" outlineLevel="0" collapsed="false">
      <c r="A22" s="104" t="s">
        <v>261</v>
      </c>
      <c r="B22" s="104"/>
      <c r="C22" s="104"/>
      <c r="D22" s="104" t="s">
        <v>157</v>
      </c>
      <c r="E22" s="104"/>
      <c r="F22" s="104"/>
      <c r="G22" s="104" t="s">
        <v>262</v>
      </c>
      <c r="H22" s="102"/>
      <c r="I22" s="105" t="s">
        <v>263</v>
      </c>
      <c r="J22" s="105"/>
      <c r="K22" s="105"/>
      <c r="L22" s="105"/>
      <c r="M22" s="102"/>
      <c r="N22" s="105" t="s">
        <v>264</v>
      </c>
      <c r="O22" s="105"/>
      <c r="P22" s="105"/>
    </row>
    <row r="23" customFormat="false" ht="13.8" hidden="false" customHeight="false" outlineLevel="0" collapsed="false">
      <c r="A23" s="104"/>
      <c r="B23" s="104"/>
      <c r="C23" s="104"/>
      <c r="D23" s="104" t="s">
        <v>161</v>
      </c>
      <c r="E23" s="104" t="s">
        <v>162</v>
      </c>
      <c r="F23" s="104" t="s">
        <v>163</v>
      </c>
      <c r="G23" s="104"/>
      <c r="H23" s="102"/>
      <c r="I23" s="105" t="s">
        <v>161</v>
      </c>
      <c r="J23" s="105" t="s">
        <v>162</v>
      </c>
      <c r="K23" s="105" t="s">
        <v>163</v>
      </c>
      <c r="L23" s="105" t="s">
        <v>265</v>
      </c>
      <c r="M23" s="102"/>
      <c r="N23" s="105" t="s">
        <v>161</v>
      </c>
      <c r="O23" s="105" t="s">
        <v>162</v>
      </c>
      <c r="P23" s="105" t="s">
        <v>163</v>
      </c>
    </row>
    <row r="24" customFormat="false" ht="13.8" hidden="false" customHeight="false" outlineLevel="0" collapsed="false">
      <c r="A24" s="105" t="s">
        <v>28</v>
      </c>
      <c r="B24" s="105"/>
      <c r="C24" s="105"/>
      <c r="D24" s="106" t="n">
        <v>37.94</v>
      </c>
      <c r="E24" s="106" t="n">
        <v>31.42</v>
      </c>
      <c r="F24" s="106" t="n">
        <v>129.31</v>
      </c>
      <c r="G24" s="106" t="n">
        <v>960.95</v>
      </c>
      <c r="H24" s="102"/>
      <c r="I24" s="107" t="n">
        <v>42</v>
      </c>
      <c r="J24" s="107" t="n">
        <v>34</v>
      </c>
      <c r="K24" s="107" t="n">
        <v>34</v>
      </c>
      <c r="L24" s="107" t="n">
        <v>35</v>
      </c>
      <c r="M24" s="102"/>
      <c r="N24" s="108" t="n">
        <v>16</v>
      </c>
      <c r="O24" s="108" t="n">
        <v>29</v>
      </c>
      <c r="P24" s="108" t="n">
        <v>54</v>
      </c>
    </row>
    <row r="25" customFormat="false" ht="13.8" hidden="false" customHeight="false" outlineLevel="0" collapsed="false">
      <c r="A25" s="105" t="s">
        <v>29</v>
      </c>
      <c r="B25" s="105"/>
      <c r="C25" s="105"/>
      <c r="D25" s="106" t="n">
        <v>37.48</v>
      </c>
      <c r="E25" s="106" t="n">
        <v>30.03</v>
      </c>
      <c r="F25" s="106" t="n">
        <v>135.53</v>
      </c>
      <c r="G25" s="109" t="n">
        <v>943.7</v>
      </c>
      <c r="H25" s="102"/>
      <c r="I25" s="107" t="n">
        <v>42</v>
      </c>
      <c r="J25" s="107" t="n">
        <v>33</v>
      </c>
      <c r="K25" s="107" t="n">
        <v>35</v>
      </c>
      <c r="L25" s="107" t="n">
        <v>35</v>
      </c>
      <c r="M25" s="102"/>
      <c r="N25" s="108" t="n">
        <v>16</v>
      </c>
      <c r="O25" s="108" t="n">
        <v>29</v>
      </c>
      <c r="P25" s="108" t="n">
        <v>57</v>
      </c>
    </row>
    <row r="26" customFormat="false" ht="13.8" hidden="false" customHeight="false" outlineLevel="0" collapsed="false">
      <c r="A26" s="105" t="s">
        <v>30</v>
      </c>
      <c r="B26" s="105"/>
      <c r="C26" s="105"/>
      <c r="D26" s="106" t="n">
        <v>31.98</v>
      </c>
      <c r="E26" s="106" t="n">
        <v>30.64</v>
      </c>
      <c r="F26" s="109" t="n">
        <v>123.5</v>
      </c>
      <c r="G26" s="106" t="n">
        <v>881.71</v>
      </c>
      <c r="H26" s="102"/>
      <c r="I26" s="107" t="n">
        <v>36</v>
      </c>
      <c r="J26" s="107" t="n">
        <v>33</v>
      </c>
      <c r="K26" s="107" t="n">
        <v>32</v>
      </c>
      <c r="L26" s="107" t="n">
        <v>32</v>
      </c>
      <c r="M26" s="102"/>
      <c r="N26" s="108" t="n">
        <v>15</v>
      </c>
      <c r="O26" s="108" t="n">
        <v>31</v>
      </c>
      <c r="P26" s="108" t="n">
        <v>56</v>
      </c>
    </row>
    <row r="27" customFormat="false" ht="13.8" hidden="false" customHeight="false" outlineLevel="0" collapsed="false">
      <c r="A27" s="105" t="s">
        <v>31</v>
      </c>
      <c r="B27" s="105"/>
      <c r="C27" s="105"/>
      <c r="D27" s="106" t="n">
        <v>39.25</v>
      </c>
      <c r="E27" s="106" t="n">
        <v>31.78</v>
      </c>
      <c r="F27" s="106" t="n">
        <v>134.94</v>
      </c>
      <c r="G27" s="106" t="n">
        <v>986.64</v>
      </c>
      <c r="H27" s="102"/>
      <c r="I27" s="107" t="n">
        <v>44</v>
      </c>
      <c r="J27" s="107" t="n">
        <v>35</v>
      </c>
      <c r="K27" s="107" t="n">
        <v>35</v>
      </c>
      <c r="L27" s="107" t="n">
        <v>36</v>
      </c>
      <c r="M27" s="102"/>
      <c r="N27" s="108" t="n">
        <v>16</v>
      </c>
      <c r="O27" s="108" t="n">
        <v>29</v>
      </c>
      <c r="P27" s="108" t="n">
        <v>55</v>
      </c>
    </row>
    <row r="28" customFormat="false" ht="13.8" hidden="false" customHeight="false" outlineLevel="0" collapsed="false">
      <c r="A28" s="105" t="s">
        <v>32</v>
      </c>
      <c r="B28" s="105"/>
      <c r="C28" s="105"/>
      <c r="D28" s="106" t="n">
        <v>35.24</v>
      </c>
      <c r="E28" s="106" t="n">
        <v>28.87</v>
      </c>
      <c r="F28" s="106" t="n">
        <v>129.34</v>
      </c>
      <c r="G28" s="106" t="n">
        <v>900.02</v>
      </c>
      <c r="H28" s="102"/>
      <c r="I28" s="107" t="n">
        <v>39</v>
      </c>
      <c r="J28" s="107" t="n">
        <v>31</v>
      </c>
      <c r="K28" s="107" t="n">
        <v>34</v>
      </c>
      <c r="L28" s="107" t="n">
        <v>33</v>
      </c>
      <c r="M28" s="102"/>
      <c r="N28" s="108" t="n">
        <v>16</v>
      </c>
      <c r="O28" s="108" t="n">
        <v>29</v>
      </c>
      <c r="P28" s="108" t="n">
        <v>57</v>
      </c>
    </row>
    <row r="29" customFormat="false" ht="13.8" hidden="false" customHeight="false" outlineLevel="0" collapsed="false">
      <c r="A29" s="105" t="s">
        <v>33</v>
      </c>
      <c r="B29" s="105"/>
      <c r="C29" s="105"/>
      <c r="D29" s="106" t="n">
        <v>36.19</v>
      </c>
      <c r="E29" s="106" t="n">
        <v>31.56</v>
      </c>
      <c r="F29" s="106" t="n">
        <v>123.45</v>
      </c>
      <c r="G29" s="106" t="n">
        <v>916.89</v>
      </c>
      <c r="H29" s="102"/>
      <c r="I29" s="107" t="n">
        <v>40</v>
      </c>
      <c r="J29" s="107" t="n">
        <v>34</v>
      </c>
      <c r="K29" s="107" t="n">
        <v>32</v>
      </c>
      <c r="L29" s="107" t="n">
        <v>34</v>
      </c>
      <c r="M29" s="102"/>
      <c r="N29" s="108" t="n">
        <v>16</v>
      </c>
      <c r="O29" s="108" t="n">
        <v>31</v>
      </c>
      <c r="P29" s="108" t="n">
        <v>54</v>
      </c>
    </row>
    <row r="30" customFormat="false" ht="13.8" hidden="false" customHeight="false" outlineLevel="0" collapsed="false">
      <c r="A30" s="105" t="s">
        <v>34</v>
      </c>
      <c r="B30" s="105"/>
      <c r="C30" s="105"/>
      <c r="D30" s="109" t="n">
        <v>41.1</v>
      </c>
      <c r="E30" s="106" t="n">
        <v>31.94</v>
      </c>
      <c r="F30" s="106" t="n">
        <v>130.42</v>
      </c>
      <c r="G30" s="106" t="n">
        <v>952.65</v>
      </c>
      <c r="H30" s="102"/>
      <c r="I30" s="107" t="n">
        <v>46</v>
      </c>
      <c r="J30" s="107" t="n">
        <v>35</v>
      </c>
      <c r="K30" s="107" t="n">
        <v>34</v>
      </c>
      <c r="L30" s="107" t="n">
        <v>35</v>
      </c>
      <c r="M30" s="102"/>
      <c r="N30" s="108" t="n">
        <v>17</v>
      </c>
      <c r="O30" s="108" t="n">
        <v>30</v>
      </c>
      <c r="P30" s="108" t="n">
        <v>55</v>
      </c>
    </row>
    <row r="31" customFormat="false" ht="13.8" hidden="false" customHeight="false" outlineLevel="0" collapsed="false">
      <c r="A31" s="105" t="s">
        <v>35</v>
      </c>
      <c r="B31" s="105"/>
      <c r="C31" s="105"/>
      <c r="D31" s="106" t="n">
        <v>34.17</v>
      </c>
      <c r="E31" s="106" t="n">
        <v>30.24</v>
      </c>
      <c r="F31" s="106" t="n">
        <v>133.17</v>
      </c>
      <c r="G31" s="106" t="n">
        <v>947.75</v>
      </c>
      <c r="H31" s="102"/>
      <c r="I31" s="107" t="n">
        <v>38</v>
      </c>
      <c r="J31" s="107" t="n">
        <v>33</v>
      </c>
      <c r="K31" s="107" t="n">
        <v>35</v>
      </c>
      <c r="L31" s="107" t="n">
        <v>35</v>
      </c>
      <c r="M31" s="102"/>
      <c r="N31" s="108" t="n">
        <v>14</v>
      </c>
      <c r="O31" s="108" t="n">
        <v>29</v>
      </c>
      <c r="P31" s="108" t="n">
        <v>56</v>
      </c>
    </row>
    <row r="32" customFormat="false" ht="13.8" hidden="false" customHeight="false" outlineLevel="0" collapsed="false">
      <c r="A32" s="105" t="s">
        <v>36</v>
      </c>
      <c r="B32" s="105"/>
      <c r="C32" s="105"/>
      <c r="D32" s="106" t="n">
        <v>38.14</v>
      </c>
      <c r="E32" s="106" t="n">
        <v>32.12</v>
      </c>
      <c r="F32" s="106" t="n">
        <v>130.87</v>
      </c>
      <c r="G32" s="106" t="n">
        <v>950.14</v>
      </c>
      <c r="H32" s="102"/>
      <c r="I32" s="107" t="n">
        <v>42</v>
      </c>
      <c r="J32" s="107" t="n">
        <v>35</v>
      </c>
      <c r="K32" s="107" t="n">
        <v>34</v>
      </c>
      <c r="L32" s="107" t="n">
        <v>35</v>
      </c>
      <c r="M32" s="102"/>
      <c r="N32" s="108" t="n">
        <v>16</v>
      </c>
      <c r="O32" s="108" t="n">
        <v>30</v>
      </c>
      <c r="P32" s="108" t="n">
        <v>55</v>
      </c>
    </row>
    <row r="33" customFormat="false" ht="13.8" hidden="false" customHeight="false" outlineLevel="0" collapsed="false">
      <c r="A33" s="105" t="s">
        <v>37</v>
      </c>
      <c r="B33" s="105"/>
      <c r="C33" s="105"/>
      <c r="D33" s="106" t="n">
        <v>40.86</v>
      </c>
      <c r="E33" s="106" t="n">
        <v>30.91</v>
      </c>
      <c r="F33" s="106" t="n">
        <v>122.79</v>
      </c>
      <c r="G33" s="106" t="n">
        <v>921.61</v>
      </c>
      <c r="H33" s="102"/>
      <c r="I33" s="107" t="n">
        <v>45</v>
      </c>
      <c r="J33" s="107" t="n">
        <v>34</v>
      </c>
      <c r="K33" s="107" t="n">
        <v>32</v>
      </c>
      <c r="L33" s="107" t="n">
        <v>34</v>
      </c>
      <c r="M33" s="102"/>
      <c r="N33" s="108" t="n">
        <v>18</v>
      </c>
      <c r="O33" s="108" t="n">
        <v>30</v>
      </c>
      <c r="P33" s="108" t="n">
        <v>53</v>
      </c>
    </row>
    <row r="34" customFormat="false" ht="13.8" hidden="false" customHeight="false" outlineLevel="0" collapsed="false">
      <c r="A34" s="105" t="s">
        <v>266</v>
      </c>
      <c r="B34" s="105"/>
      <c r="C34" s="105"/>
      <c r="D34" s="106" t="n">
        <v>37.24</v>
      </c>
      <c r="E34" s="106" t="n">
        <v>30.95</v>
      </c>
      <c r="F34" s="106" t="n">
        <v>129.33</v>
      </c>
      <c r="G34" s="106" t="n">
        <v>936.21</v>
      </c>
      <c r="H34" s="102"/>
      <c r="I34" s="107" t="n">
        <v>41</v>
      </c>
      <c r="J34" s="107" t="n">
        <v>34</v>
      </c>
      <c r="K34" s="107" t="n">
        <v>34</v>
      </c>
      <c r="L34" s="107" t="n">
        <v>34</v>
      </c>
      <c r="M34" s="102"/>
      <c r="N34" s="108" t="n">
        <v>16</v>
      </c>
      <c r="O34" s="108" t="n">
        <v>30</v>
      </c>
      <c r="P34" s="108" t="n">
        <v>55</v>
      </c>
    </row>
    <row r="35" customFormat="false" ht="13.8" hidden="false" customHeight="false" outlineLevel="0" collapsed="false">
      <c r="A35" s="102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</row>
    <row r="36" customFormat="false" ht="13.8" hidden="false" customHeight="false" outlineLevel="0" collapsed="false">
      <c r="A36" s="103" t="s">
        <v>71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</row>
    <row r="37" customFormat="false" ht="16.5" hidden="false" customHeight="true" outlineLevel="0" collapsed="false">
      <c r="A37" s="104" t="s">
        <v>261</v>
      </c>
      <c r="B37" s="104"/>
      <c r="C37" s="104"/>
      <c r="D37" s="104" t="s">
        <v>157</v>
      </c>
      <c r="E37" s="104"/>
      <c r="F37" s="104"/>
      <c r="G37" s="104" t="s">
        <v>262</v>
      </c>
      <c r="H37" s="102"/>
      <c r="I37" s="105" t="s">
        <v>263</v>
      </c>
      <c r="J37" s="105"/>
      <c r="K37" s="105"/>
      <c r="L37" s="105"/>
      <c r="M37" s="102"/>
      <c r="N37" s="105" t="s">
        <v>264</v>
      </c>
      <c r="O37" s="105"/>
      <c r="P37" s="105"/>
    </row>
    <row r="38" customFormat="false" ht="13.8" hidden="false" customHeight="false" outlineLevel="0" collapsed="false">
      <c r="A38" s="104"/>
      <c r="B38" s="104"/>
      <c r="C38" s="104"/>
      <c r="D38" s="104" t="s">
        <v>161</v>
      </c>
      <c r="E38" s="104" t="s">
        <v>162</v>
      </c>
      <c r="F38" s="104" t="s">
        <v>163</v>
      </c>
      <c r="G38" s="104"/>
      <c r="H38" s="102"/>
      <c r="I38" s="105" t="s">
        <v>161</v>
      </c>
      <c r="J38" s="105" t="s">
        <v>162</v>
      </c>
      <c r="K38" s="105" t="s">
        <v>163</v>
      </c>
      <c r="L38" s="105" t="s">
        <v>265</v>
      </c>
      <c r="M38" s="102"/>
      <c r="N38" s="105" t="s">
        <v>161</v>
      </c>
      <c r="O38" s="105" t="s">
        <v>162</v>
      </c>
      <c r="P38" s="105" t="s">
        <v>163</v>
      </c>
    </row>
    <row r="39" customFormat="false" ht="13.8" hidden="false" customHeight="false" outlineLevel="0" collapsed="false">
      <c r="A39" s="105" t="s">
        <v>28</v>
      </c>
      <c r="B39" s="105"/>
      <c r="C39" s="105"/>
      <c r="D39" s="109" t="n">
        <v>10.1</v>
      </c>
      <c r="E39" s="106" t="n">
        <v>9.59</v>
      </c>
      <c r="F39" s="106" t="n">
        <v>50.56</v>
      </c>
      <c r="G39" s="106" t="n">
        <v>333.57</v>
      </c>
      <c r="H39" s="102"/>
      <c r="I39" s="107" t="n">
        <v>11</v>
      </c>
      <c r="J39" s="107" t="n">
        <v>10</v>
      </c>
      <c r="K39" s="107" t="n">
        <v>13</v>
      </c>
      <c r="L39" s="107" t="n">
        <v>12</v>
      </c>
      <c r="M39" s="102"/>
      <c r="N39" s="108" t="n">
        <v>12</v>
      </c>
      <c r="O39" s="108" t="n">
        <v>26</v>
      </c>
      <c r="P39" s="108" t="n">
        <v>61</v>
      </c>
    </row>
    <row r="40" customFormat="false" ht="13.8" hidden="false" customHeight="false" outlineLevel="0" collapsed="false">
      <c r="A40" s="105" t="s">
        <v>29</v>
      </c>
      <c r="B40" s="105"/>
      <c r="C40" s="105"/>
      <c r="D40" s="106" t="n">
        <v>9.77</v>
      </c>
      <c r="E40" s="106" t="n">
        <v>11.02</v>
      </c>
      <c r="F40" s="106" t="n">
        <v>51.01</v>
      </c>
      <c r="G40" s="106" t="n">
        <v>350.84</v>
      </c>
      <c r="H40" s="102"/>
      <c r="I40" s="107" t="n">
        <v>11</v>
      </c>
      <c r="J40" s="107" t="n">
        <v>12</v>
      </c>
      <c r="K40" s="107" t="n">
        <v>13</v>
      </c>
      <c r="L40" s="107" t="n">
        <v>13</v>
      </c>
      <c r="M40" s="102"/>
      <c r="N40" s="108" t="n">
        <v>11</v>
      </c>
      <c r="O40" s="108" t="n">
        <v>28</v>
      </c>
      <c r="P40" s="108" t="n">
        <v>58</v>
      </c>
    </row>
    <row r="41" customFormat="false" ht="13.8" hidden="false" customHeight="false" outlineLevel="0" collapsed="false">
      <c r="A41" s="105" t="s">
        <v>30</v>
      </c>
      <c r="B41" s="105"/>
      <c r="C41" s="105"/>
      <c r="D41" s="106" t="n">
        <v>10.49</v>
      </c>
      <c r="E41" s="106" t="n">
        <v>10.33</v>
      </c>
      <c r="F41" s="106" t="n">
        <v>50.16</v>
      </c>
      <c r="G41" s="109" t="n">
        <v>337.3</v>
      </c>
      <c r="H41" s="102"/>
      <c r="I41" s="107" t="n">
        <v>12</v>
      </c>
      <c r="J41" s="107" t="n">
        <v>11</v>
      </c>
      <c r="K41" s="107" t="n">
        <v>13</v>
      </c>
      <c r="L41" s="107" t="n">
        <v>12</v>
      </c>
      <c r="M41" s="102"/>
      <c r="N41" s="108" t="n">
        <v>12</v>
      </c>
      <c r="O41" s="108" t="n">
        <v>28</v>
      </c>
      <c r="P41" s="108" t="n">
        <v>59</v>
      </c>
    </row>
    <row r="42" customFormat="false" ht="13.8" hidden="false" customHeight="false" outlineLevel="0" collapsed="false">
      <c r="A42" s="105" t="s">
        <v>31</v>
      </c>
      <c r="B42" s="105"/>
      <c r="C42" s="105"/>
      <c r="D42" s="106" t="n">
        <v>9.63</v>
      </c>
      <c r="E42" s="106" t="n">
        <v>11.92</v>
      </c>
      <c r="F42" s="109" t="n">
        <v>51.7</v>
      </c>
      <c r="G42" s="106" t="n">
        <v>360.81</v>
      </c>
      <c r="H42" s="102"/>
      <c r="I42" s="107" t="n">
        <v>11</v>
      </c>
      <c r="J42" s="107" t="n">
        <v>13</v>
      </c>
      <c r="K42" s="107" t="n">
        <v>13</v>
      </c>
      <c r="L42" s="107" t="n">
        <v>13</v>
      </c>
      <c r="M42" s="102"/>
      <c r="N42" s="108" t="n">
        <v>11</v>
      </c>
      <c r="O42" s="108" t="n">
        <v>30</v>
      </c>
      <c r="P42" s="108" t="n">
        <v>57</v>
      </c>
    </row>
    <row r="43" customFormat="false" ht="13.8" hidden="false" customHeight="false" outlineLevel="0" collapsed="false">
      <c r="A43" s="105" t="s">
        <v>32</v>
      </c>
      <c r="B43" s="105"/>
      <c r="C43" s="105"/>
      <c r="D43" s="106" t="n">
        <v>12.92</v>
      </c>
      <c r="E43" s="106" t="n">
        <v>11.41</v>
      </c>
      <c r="F43" s="106" t="n">
        <v>42.66</v>
      </c>
      <c r="G43" s="106" t="n">
        <v>330.66</v>
      </c>
      <c r="H43" s="102"/>
      <c r="I43" s="107" t="n">
        <v>14</v>
      </c>
      <c r="J43" s="107" t="n">
        <v>12</v>
      </c>
      <c r="K43" s="107" t="n">
        <v>11</v>
      </c>
      <c r="L43" s="107" t="n">
        <v>12</v>
      </c>
      <c r="M43" s="102"/>
      <c r="N43" s="108" t="n">
        <v>16</v>
      </c>
      <c r="O43" s="108" t="n">
        <v>31</v>
      </c>
      <c r="P43" s="108" t="n">
        <v>52</v>
      </c>
    </row>
    <row r="44" customFormat="false" ht="13.8" hidden="false" customHeight="false" outlineLevel="0" collapsed="false">
      <c r="A44" s="105" t="s">
        <v>33</v>
      </c>
      <c r="B44" s="105"/>
      <c r="C44" s="105"/>
      <c r="D44" s="106" t="n">
        <v>9.37</v>
      </c>
      <c r="E44" s="106" t="n">
        <v>11.12</v>
      </c>
      <c r="F44" s="106" t="n">
        <v>53.81</v>
      </c>
      <c r="G44" s="106" t="n">
        <v>359.84</v>
      </c>
      <c r="H44" s="102"/>
      <c r="I44" s="107" t="n">
        <v>10</v>
      </c>
      <c r="J44" s="107" t="n">
        <v>12</v>
      </c>
      <c r="K44" s="107" t="n">
        <v>14</v>
      </c>
      <c r="L44" s="107" t="n">
        <v>13</v>
      </c>
      <c r="M44" s="102"/>
      <c r="N44" s="108" t="n">
        <v>10</v>
      </c>
      <c r="O44" s="108" t="n">
        <v>28</v>
      </c>
      <c r="P44" s="108" t="n">
        <v>60</v>
      </c>
    </row>
    <row r="45" customFormat="false" ht="13.8" hidden="false" customHeight="false" outlineLevel="0" collapsed="false">
      <c r="A45" s="105" t="s">
        <v>34</v>
      </c>
      <c r="B45" s="105"/>
      <c r="C45" s="105"/>
      <c r="D45" s="109" t="n">
        <v>10.5</v>
      </c>
      <c r="E45" s="106" t="n">
        <v>9.49</v>
      </c>
      <c r="F45" s="106" t="n">
        <v>47.76</v>
      </c>
      <c r="G45" s="106" t="n">
        <v>324.57</v>
      </c>
      <c r="H45" s="102"/>
      <c r="I45" s="107" t="n">
        <v>12</v>
      </c>
      <c r="J45" s="107" t="n">
        <v>10</v>
      </c>
      <c r="K45" s="107" t="n">
        <v>12</v>
      </c>
      <c r="L45" s="107" t="n">
        <v>12</v>
      </c>
      <c r="M45" s="102"/>
      <c r="N45" s="108" t="n">
        <v>13</v>
      </c>
      <c r="O45" s="108" t="n">
        <v>26</v>
      </c>
      <c r="P45" s="108" t="n">
        <v>59</v>
      </c>
    </row>
    <row r="46" customFormat="false" ht="13.8" hidden="false" customHeight="false" outlineLevel="0" collapsed="false">
      <c r="A46" s="105" t="s">
        <v>35</v>
      </c>
      <c r="B46" s="105"/>
      <c r="C46" s="105"/>
      <c r="D46" s="106" t="n">
        <v>8.59</v>
      </c>
      <c r="E46" s="106" t="n">
        <v>7.63</v>
      </c>
      <c r="F46" s="106" t="n">
        <v>51.31</v>
      </c>
      <c r="G46" s="106" t="n">
        <v>311.12</v>
      </c>
      <c r="H46" s="102"/>
      <c r="I46" s="107" t="n">
        <v>10</v>
      </c>
      <c r="J46" s="107" t="n">
        <v>8</v>
      </c>
      <c r="K46" s="107" t="n">
        <v>13</v>
      </c>
      <c r="L46" s="107" t="n">
        <v>11</v>
      </c>
      <c r="M46" s="102"/>
      <c r="N46" s="108" t="n">
        <v>11</v>
      </c>
      <c r="O46" s="108" t="n">
        <v>22</v>
      </c>
      <c r="P46" s="108" t="n">
        <v>66</v>
      </c>
    </row>
    <row r="47" customFormat="false" ht="13.8" hidden="false" customHeight="false" outlineLevel="0" collapsed="false">
      <c r="A47" s="105" t="s">
        <v>36</v>
      </c>
      <c r="B47" s="105"/>
      <c r="C47" s="105"/>
      <c r="D47" s="106" t="n">
        <v>9.72</v>
      </c>
      <c r="E47" s="106" t="n">
        <v>11.04</v>
      </c>
      <c r="F47" s="109" t="n">
        <v>51.9</v>
      </c>
      <c r="G47" s="106" t="n">
        <v>354.13</v>
      </c>
      <c r="H47" s="102"/>
      <c r="I47" s="107" t="n">
        <v>11</v>
      </c>
      <c r="J47" s="107" t="n">
        <v>12</v>
      </c>
      <c r="K47" s="107" t="n">
        <v>14</v>
      </c>
      <c r="L47" s="107" t="n">
        <v>13</v>
      </c>
      <c r="M47" s="102"/>
      <c r="N47" s="108" t="n">
        <v>11</v>
      </c>
      <c r="O47" s="108" t="n">
        <v>28</v>
      </c>
      <c r="P47" s="108" t="n">
        <v>59</v>
      </c>
    </row>
    <row r="48" customFormat="false" ht="13.8" hidden="false" customHeight="false" outlineLevel="0" collapsed="false">
      <c r="A48" s="105" t="s">
        <v>37</v>
      </c>
      <c r="B48" s="105"/>
      <c r="C48" s="105"/>
      <c r="D48" s="106" t="n">
        <v>10.55</v>
      </c>
      <c r="E48" s="106" t="n">
        <v>10.44</v>
      </c>
      <c r="F48" s="106" t="n">
        <v>49.87</v>
      </c>
      <c r="G48" s="106" t="n">
        <v>339.68</v>
      </c>
      <c r="H48" s="102"/>
      <c r="I48" s="107" t="n">
        <v>12</v>
      </c>
      <c r="J48" s="107" t="n">
        <v>11</v>
      </c>
      <c r="K48" s="107" t="n">
        <v>13</v>
      </c>
      <c r="L48" s="107" t="n">
        <v>12</v>
      </c>
      <c r="M48" s="102"/>
      <c r="N48" s="108" t="n">
        <v>12</v>
      </c>
      <c r="O48" s="108" t="n">
        <v>28</v>
      </c>
      <c r="P48" s="108" t="n">
        <v>59</v>
      </c>
    </row>
    <row r="49" customFormat="false" ht="13.8" hidden="false" customHeight="false" outlineLevel="0" collapsed="false">
      <c r="A49" s="105" t="s">
        <v>266</v>
      </c>
      <c r="B49" s="105"/>
      <c r="C49" s="105"/>
      <c r="D49" s="106" t="n">
        <v>10.16</v>
      </c>
      <c r="E49" s="109" t="n">
        <v>10.4</v>
      </c>
      <c r="F49" s="106" t="n">
        <v>50.07</v>
      </c>
      <c r="G49" s="106" t="n">
        <v>340.25</v>
      </c>
      <c r="H49" s="102"/>
      <c r="I49" s="107" t="n">
        <v>11</v>
      </c>
      <c r="J49" s="107" t="n">
        <v>11</v>
      </c>
      <c r="K49" s="107" t="n">
        <v>13</v>
      </c>
      <c r="L49" s="107" t="n">
        <v>13</v>
      </c>
      <c r="M49" s="102"/>
      <c r="N49" s="108" t="n">
        <v>12</v>
      </c>
      <c r="O49" s="108" t="n">
        <v>28</v>
      </c>
      <c r="P49" s="108" t="n">
        <v>59</v>
      </c>
    </row>
  </sheetData>
  <mergeCells count="54"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P21"/>
    <mergeCell ref="A22:C23"/>
    <mergeCell ref="D22:F22"/>
    <mergeCell ref="G22:G23"/>
    <mergeCell ref="I22:L22"/>
    <mergeCell ref="N22:P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59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H35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8.30078125" defaultRowHeight="13.8" zeroHeight="false" outlineLevelRow="0" outlineLevelCol="0"/>
  <cols>
    <col collapsed="false" customWidth="true" hidden="false" outlineLevel="0" max="1" min="1" style="23" width="36.57"/>
    <col collapsed="false" customWidth="true" hidden="false" outlineLevel="0" max="2" min="2" style="23" width="12.14"/>
    <col collapsed="false" customWidth="true" hidden="false" outlineLevel="0" max="3" min="3" style="23" width="11.42"/>
    <col collapsed="false" customWidth="true" hidden="false" outlineLevel="0" max="4" min="4" style="23" width="11.14"/>
    <col collapsed="false" customWidth="false" hidden="false" outlineLevel="0" max="1024" min="5" style="23" width="8.29"/>
  </cols>
  <sheetData>
    <row r="1" customFormat="false" ht="13.8" hidden="false" customHeight="false" outlineLevel="0" collapsed="false">
      <c r="E1" s="111" t="s">
        <v>267</v>
      </c>
    </row>
    <row r="2" customFormat="false" ht="52.5" hidden="false" customHeight="true" outlineLevel="0" collapsed="false">
      <c r="A2" s="112" t="s">
        <v>268</v>
      </c>
      <c r="B2" s="112"/>
      <c r="C2" s="112"/>
      <c r="D2" s="112"/>
      <c r="E2" s="112"/>
      <c r="F2" s="113"/>
      <c r="G2" s="113"/>
      <c r="H2" s="113"/>
    </row>
    <row r="4" customFormat="false" ht="13.8" hidden="false" customHeight="false" outlineLevel="0" collapsed="false">
      <c r="A4" s="23" t="s">
        <v>269</v>
      </c>
    </row>
    <row r="5" customFormat="false" ht="13.8" hidden="false" customHeight="false" outlineLevel="0" collapsed="false">
      <c r="A5" s="23" t="s">
        <v>270</v>
      </c>
    </row>
    <row r="6" customFormat="false" ht="43.25" hidden="false" customHeight="false" outlineLevel="0" collapsed="false">
      <c r="A6" s="114" t="s">
        <v>271</v>
      </c>
      <c r="B6" s="115" t="s">
        <v>272</v>
      </c>
      <c r="C6" s="115" t="s">
        <v>273</v>
      </c>
      <c r="D6" s="115" t="s">
        <v>274</v>
      </c>
      <c r="E6" s="115" t="s">
        <v>275</v>
      </c>
    </row>
    <row r="7" customFormat="false" ht="13.8" hidden="false" customHeight="false" outlineLevel="0" collapsed="false">
      <c r="A7" s="30" t="s">
        <v>276</v>
      </c>
      <c r="B7" s="116" t="n">
        <v>60.11</v>
      </c>
      <c r="C7" s="116" t="n">
        <v>129.42</v>
      </c>
      <c r="D7" s="116" t="n">
        <v>41.46</v>
      </c>
      <c r="E7" s="116" t="n">
        <v>230.99</v>
      </c>
    </row>
    <row r="8" customFormat="false" ht="13.8" hidden="false" customHeight="false" outlineLevel="0" collapsed="false">
      <c r="A8" s="30" t="s">
        <v>277</v>
      </c>
      <c r="B8" s="116" t="n">
        <v>104.21</v>
      </c>
      <c r="C8" s="116" t="n">
        <v>86.24</v>
      </c>
      <c r="D8" s="116" t="n">
        <v>87.51</v>
      </c>
      <c r="E8" s="116" t="n">
        <v>277.96</v>
      </c>
    </row>
    <row r="9" customFormat="false" ht="13.8" hidden="false" customHeight="false" outlineLevel="0" collapsed="false">
      <c r="A9" s="30" t="s">
        <v>278</v>
      </c>
      <c r="B9" s="116" t="n">
        <v>113.21</v>
      </c>
      <c r="C9" s="116" t="n">
        <v>95.94</v>
      </c>
      <c r="D9" s="116" t="n">
        <v>51.67</v>
      </c>
      <c r="E9" s="116" t="n">
        <v>260.82</v>
      </c>
    </row>
    <row r="10" customFormat="false" ht="13.8" hidden="false" customHeight="false" outlineLevel="0" collapsed="false">
      <c r="A10" s="30" t="s">
        <v>279</v>
      </c>
      <c r="B10" s="116" t="n">
        <v>73.75</v>
      </c>
      <c r="C10" s="116" t="n">
        <v>115.31</v>
      </c>
      <c r="D10" s="116" t="n">
        <v>82.34</v>
      </c>
      <c r="E10" s="116" t="n">
        <v>271.4</v>
      </c>
    </row>
    <row r="11" customFormat="false" ht="13.8" hidden="false" customHeight="false" outlineLevel="0" collapsed="false">
      <c r="A11" s="30" t="s">
        <v>280</v>
      </c>
      <c r="B11" s="116" t="n">
        <v>75.89</v>
      </c>
      <c r="C11" s="116" t="n">
        <v>96.12</v>
      </c>
      <c r="D11" s="116" t="n">
        <v>44.74</v>
      </c>
      <c r="E11" s="116" t="n">
        <v>216.75</v>
      </c>
    </row>
    <row r="12" customFormat="false" ht="13.8" hidden="false" customHeight="false" outlineLevel="0" collapsed="false">
      <c r="A12" s="30" t="s">
        <v>281</v>
      </c>
      <c r="B12" s="116" t="n">
        <v>62.35</v>
      </c>
      <c r="C12" s="116" t="n">
        <v>102.66</v>
      </c>
      <c r="D12" s="116" t="n">
        <v>95.63</v>
      </c>
      <c r="E12" s="116" t="n">
        <v>260.64</v>
      </c>
    </row>
    <row r="13" customFormat="false" ht="13.8" hidden="false" customHeight="false" outlineLevel="0" collapsed="false">
      <c r="A13" s="30" t="s">
        <v>282</v>
      </c>
      <c r="B13" s="116" t="n">
        <v>102.68</v>
      </c>
      <c r="C13" s="116" t="n">
        <v>91.59</v>
      </c>
      <c r="D13" s="116" t="n">
        <v>33.34</v>
      </c>
      <c r="E13" s="116" t="n">
        <v>227.61</v>
      </c>
    </row>
    <row r="14" customFormat="false" ht="13.8" hidden="false" customHeight="false" outlineLevel="0" collapsed="false">
      <c r="A14" s="30" t="s">
        <v>283</v>
      </c>
      <c r="B14" s="116" t="n">
        <v>64.97</v>
      </c>
      <c r="C14" s="116" t="n">
        <v>108.41</v>
      </c>
      <c r="D14" s="116" t="n">
        <v>41.03</v>
      </c>
      <c r="E14" s="116" t="n">
        <v>214.41</v>
      </c>
    </row>
    <row r="15" customFormat="false" ht="13.8" hidden="false" customHeight="false" outlineLevel="0" collapsed="false">
      <c r="A15" s="30" t="s">
        <v>284</v>
      </c>
      <c r="B15" s="116" t="n">
        <v>71.51</v>
      </c>
      <c r="C15" s="116" t="n">
        <v>105.54</v>
      </c>
      <c r="D15" s="116" t="n">
        <v>82.75</v>
      </c>
      <c r="E15" s="116" t="n">
        <v>259.8</v>
      </c>
    </row>
    <row r="16" customFormat="false" ht="13.8" hidden="false" customHeight="false" outlineLevel="0" collapsed="false">
      <c r="A16" s="30" t="s">
        <v>285</v>
      </c>
      <c r="B16" s="116" t="n">
        <v>96.91</v>
      </c>
      <c r="C16" s="116" t="n">
        <v>105.92</v>
      </c>
      <c r="D16" s="116" t="n">
        <v>41.77</v>
      </c>
      <c r="E16" s="116" t="n">
        <v>244.6</v>
      </c>
    </row>
    <row r="17" customFormat="false" ht="13.8" hidden="false" customHeight="false" outlineLevel="0" collapsed="false">
      <c r="A17" s="117" t="s">
        <v>286</v>
      </c>
      <c r="B17" s="118" t="n">
        <v>82.56</v>
      </c>
      <c r="C17" s="118" t="n">
        <v>103.72</v>
      </c>
      <c r="D17" s="118" t="n">
        <v>60.22</v>
      </c>
      <c r="E17" s="118" t="n">
        <v>246.5</v>
      </c>
    </row>
    <row r="18" customFormat="false" ht="13.8" hidden="false" customHeight="false" outlineLevel="0" collapsed="false">
      <c r="A18" s="117" t="s">
        <v>287</v>
      </c>
      <c r="B18" s="119" t="n">
        <f aca="false">B17*0.8</f>
        <v>66.048</v>
      </c>
      <c r="C18" s="119" t="n">
        <f aca="false">C17*0.8</f>
        <v>82.976</v>
      </c>
      <c r="D18" s="119" t="n">
        <f aca="false">D17*0.8</f>
        <v>48.176</v>
      </c>
      <c r="E18" s="119" t="n">
        <f aca="false">E17*0.8</f>
        <v>197.2</v>
      </c>
    </row>
    <row r="19" customFormat="false" ht="16.5" hidden="false" customHeight="true" outlineLevel="0" collapsed="false">
      <c r="A19" s="120"/>
      <c r="B19" s="120"/>
      <c r="C19" s="120"/>
    </row>
    <row r="20" customFormat="false" ht="50.25" hidden="false" customHeight="true" outlineLevel="0" collapsed="false">
      <c r="A20" s="112" t="s">
        <v>288</v>
      </c>
      <c r="B20" s="112"/>
      <c r="C20" s="112"/>
      <c r="D20" s="112"/>
      <c r="E20" s="112"/>
    </row>
    <row r="22" customFormat="false" ht="13.8" hidden="false" customHeight="false" outlineLevel="0" collapsed="false">
      <c r="A22" s="23" t="s">
        <v>269</v>
      </c>
    </row>
    <row r="23" customFormat="false" ht="13.8" hidden="false" customHeight="false" outlineLevel="0" collapsed="false">
      <c r="A23" s="23" t="s">
        <v>270</v>
      </c>
    </row>
    <row r="24" customFormat="false" ht="43.25" hidden="false" customHeight="false" outlineLevel="0" collapsed="false">
      <c r="A24" s="114" t="s">
        <v>271</v>
      </c>
      <c r="B24" s="115" t="s">
        <v>272</v>
      </c>
      <c r="C24" s="115" t="s">
        <v>273</v>
      </c>
      <c r="D24" s="115" t="s">
        <v>274</v>
      </c>
      <c r="E24" s="115" t="s">
        <v>275</v>
      </c>
    </row>
    <row r="25" customFormat="false" ht="13.8" hidden="false" customHeight="false" outlineLevel="0" collapsed="false">
      <c r="A25" s="30" t="s">
        <v>276</v>
      </c>
      <c r="B25" s="121" t="n">
        <v>52.04</v>
      </c>
      <c r="C25" s="121" t="n">
        <v>105.22</v>
      </c>
      <c r="D25" s="121" t="n">
        <v>33.83</v>
      </c>
      <c r="E25" s="121" t="n">
        <v>191.09</v>
      </c>
    </row>
    <row r="26" customFormat="false" ht="13.8" hidden="false" customHeight="false" outlineLevel="0" collapsed="false">
      <c r="A26" s="30" t="s">
        <v>277</v>
      </c>
      <c r="B26" s="121" t="n">
        <v>84.15</v>
      </c>
      <c r="C26" s="121" t="n">
        <v>67.49</v>
      </c>
      <c r="D26" s="121" t="n">
        <v>51.43</v>
      </c>
      <c r="E26" s="121" t="n">
        <v>203.07</v>
      </c>
    </row>
    <row r="27" customFormat="false" ht="13.8" hidden="false" customHeight="false" outlineLevel="0" collapsed="false">
      <c r="A27" s="30" t="s">
        <v>278</v>
      </c>
      <c r="B27" s="121" t="n">
        <v>78.92</v>
      </c>
      <c r="C27" s="121" t="n">
        <v>77.48</v>
      </c>
      <c r="D27" s="121" t="n">
        <v>43.73</v>
      </c>
      <c r="E27" s="121" t="n">
        <v>200.13</v>
      </c>
    </row>
    <row r="28" customFormat="false" ht="13.8" hidden="false" customHeight="false" outlineLevel="0" collapsed="false">
      <c r="A28" s="30" t="s">
        <v>279</v>
      </c>
      <c r="B28" s="121" t="n">
        <v>66.3</v>
      </c>
      <c r="C28" s="121" t="n">
        <v>87.25</v>
      </c>
      <c r="D28" s="121" t="n">
        <v>42.57</v>
      </c>
      <c r="E28" s="121" t="n">
        <v>196.12</v>
      </c>
    </row>
    <row r="29" customFormat="false" ht="13.8" hidden="false" customHeight="false" outlineLevel="0" collapsed="false">
      <c r="A29" s="30" t="s">
        <v>280</v>
      </c>
      <c r="B29" s="121" t="n">
        <v>63.64</v>
      </c>
      <c r="C29" s="121" t="n">
        <v>72.05</v>
      </c>
      <c r="D29" s="121" t="n">
        <v>44.44</v>
      </c>
      <c r="E29" s="121" t="n">
        <v>180.13</v>
      </c>
    </row>
    <row r="30" customFormat="false" ht="13.8" hidden="false" customHeight="false" outlineLevel="0" collapsed="false">
      <c r="A30" s="30" t="s">
        <v>281</v>
      </c>
      <c r="B30" s="121" t="n">
        <v>52.44</v>
      </c>
      <c r="C30" s="121" t="n">
        <v>86.48</v>
      </c>
      <c r="D30" s="121" t="n">
        <v>52.35</v>
      </c>
      <c r="E30" s="121" t="n">
        <v>191.27</v>
      </c>
    </row>
    <row r="31" customFormat="false" ht="13.8" hidden="false" customHeight="false" outlineLevel="0" collapsed="false">
      <c r="A31" s="30" t="s">
        <v>282</v>
      </c>
      <c r="B31" s="121" t="n">
        <v>83.94</v>
      </c>
      <c r="C31" s="121" t="n">
        <v>70.04</v>
      </c>
      <c r="D31" s="121" t="n">
        <v>32.91</v>
      </c>
      <c r="E31" s="121" t="n">
        <v>186.89</v>
      </c>
    </row>
    <row r="32" customFormat="false" ht="13.8" hidden="false" customHeight="false" outlineLevel="0" collapsed="false">
      <c r="A32" s="30" t="s">
        <v>283</v>
      </c>
      <c r="B32" s="121" t="n">
        <v>50.62</v>
      </c>
      <c r="C32" s="121" t="n">
        <v>79.69</v>
      </c>
      <c r="D32" s="121" t="n">
        <v>36.15</v>
      </c>
      <c r="E32" s="121" t="n">
        <v>166.46</v>
      </c>
    </row>
    <row r="33" customFormat="false" ht="13.8" hidden="false" customHeight="false" outlineLevel="0" collapsed="false">
      <c r="A33" s="30" t="s">
        <v>284</v>
      </c>
      <c r="B33" s="121" t="n">
        <v>62.24</v>
      </c>
      <c r="C33" s="121" t="n">
        <v>82.64</v>
      </c>
      <c r="D33" s="121" t="n">
        <v>50.22</v>
      </c>
      <c r="E33" s="121" t="n">
        <v>195.1</v>
      </c>
    </row>
    <row r="34" customFormat="false" ht="13.8" hidden="false" customHeight="false" outlineLevel="0" collapsed="false">
      <c r="A34" s="30" t="s">
        <v>285</v>
      </c>
      <c r="B34" s="121" t="n">
        <v>81.34</v>
      </c>
      <c r="C34" s="121" t="n">
        <v>84.79</v>
      </c>
      <c r="D34" s="121" t="n">
        <v>34.3</v>
      </c>
      <c r="E34" s="121" t="n">
        <v>200.43</v>
      </c>
    </row>
    <row r="35" customFormat="false" ht="13.8" hidden="false" customHeight="false" outlineLevel="0" collapsed="false">
      <c r="A35" s="117" t="s">
        <v>286</v>
      </c>
      <c r="B35" s="122" t="n">
        <v>67.56</v>
      </c>
      <c r="C35" s="122" t="n">
        <v>81.31</v>
      </c>
      <c r="D35" s="122" t="n">
        <v>42.19</v>
      </c>
      <c r="E35" s="122" t="n">
        <v>191.07</v>
      </c>
    </row>
  </sheetData>
  <mergeCells count="3">
    <mergeCell ref="A2:E2"/>
    <mergeCell ref="A19:C19"/>
    <mergeCell ref="A20:E20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K1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80" zoomScalePageLayoutView="100" workbookViewId="0">
      <selection pane="topLeft" activeCell="A1" activeCellId="1" sqref="242:242 A1"/>
    </sheetView>
  </sheetViews>
  <sheetFormatPr defaultColWidth="7.88671875" defaultRowHeight="13.8" zeroHeight="false" outlineLevelRow="0" outlineLevelCol="0"/>
  <cols>
    <col collapsed="false" customWidth="true" hidden="false" outlineLevel="0" max="1" min="1" style="38" width="1.42"/>
    <col collapsed="false" customWidth="true" hidden="false" outlineLevel="0" max="2" min="2" style="38" width="22.7"/>
    <col collapsed="false" customWidth="true" hidden="false" outlineLevel="0" max="3" min="3" style="123" width="9.85"/>
    <col collapsed="false" customWidth="true" hidden="false" outlineLevel="0" max="4" min="4" style="38" width="22.7"/>
    <col collapsed="false" customWidth="false" hidden="false" outlineLevel="0" max="5" min="5" style="123" width="7.87"/>
    <col collapsed="false" customWidth="true" hidden="false" outlineLevel="0" max="6" min="6" style="38" width="22.7"/>
    <col collapsed="false" customWidth="true" hidden="false" outlineLevel="0" max="7" min="7" style="123" width="7.57"/>
    <col collapsed="false" customWidth="true" hidden="false" outlineLevel="0" max="8" min="8" style="38" width="22.7"/>
    <col collapsed="false" customWidth="true" hidden="false" outlineLevel="0" max="9" min="9" style="123" width="7.71"/>
    <col collapsed="false" customWidth="true" hidden="false" outlineLevel="0" max="10" min="10" style="38" width="22.7"/>
    <col collapsed="false" customWidth="true" hidden="false" outlineLevel="0" max="11" min="11" style="123" width="8.29"/>
    <col collapsed="false" customWidth="true" hidden="false" outlineLevel="0" max="12" min="12" style="124" width="8.29"/>
    <col collapsed="false" customWidth="true" hidden="false" outlineLevel="0" max="251" min="13" style="38" width="8.29"/>
    <col collapsed="false" customWidth="true" hidden="false" outlineLevel="0" max="252" min="252" style="38" width="5.01"/>
    <col collapsed="false" customWidth="true" hidden="false" outlineLevel="0" max="253" min="253" style="38" width="26.71"/>
    <col collapsed="false" customWidth="true" hidden="false" outlineLevel="0" max="254" min="254" style="38" width="9.85"/>
    <col collapsed="false" customWidth="true" hidden="false" outlineLevel="0" max="255" min="255" style="38" width="26.13"/>
    <col collapsed="false" customWidth="false" hidden="false" outlineLevel="0" max="1024" min="256" style="38" width="7.87"/>
  </cols>
  <sheetData>
    <row r="1" customFormat="false" ht="13.8" hidden="false" customHeight="false" outlineLevel="0" collapsed="false">
      <c r="B1" s="125"/>
      <c r="C1" s="126"/>
      <c r="D1" s="125"/>
      <c r="E1" s="126"/>
      <c r="F1" s="125"/>
      <c r="G1" s="126"/>
      <c r="H1" s="125"/>
      <c r="I1" s="126"/>
      <c r="K1" s="127" t="s">
        <v>289</v>
      </c>
    </row>
    <row r="2" customFormat="false" ht="46.5" hidden="false" customHeight="true" outlineLevel="0" collapsed="false">
      <c r="B2" s="41" t="s">
        <v>290</v>
      </c>
      <c r="C2" s="41"/>
      <c r="D2" s="41"/>
      <c r="E2" s="41"/>
      <c r="F2" s="41"/>
      <c r="G2" s="41"/>
      <c r="H2" s="41"/>
      <c r="I2" s="41"/>
      <c r="J2" s="41"/>
      <c r="K2" s="41"/>
    </row>
    <row r="3" customFormat="false" ht="16.5" hidden="false" customHeight="true" outlineLevel="0" collapsed="false">
      <c r="B3" s="41" t="s">
        <v>291</v>
      </c>
      <c r="C3" s="41"/>
      <c r="D3" s="41"/>
      <c r="E3" s="41"/>
      <c r="F3" s="41"/>
      <c r="G3" s="41"/>
      <c r="H3" s="41"/>
      <c r="I3" s="41"/>
      <c r="J3" s="41"/>
      <c r="K3" s="41"/>
    </row>
    <row r="4" customFormat="false" ht="16.5" hidden="false" customHeight="true" outlineLevel="0" collapsed="false">
      <c r="B4" s="128" t="s">
        <v>292</v>
      </c>
      <c r="C4" s="128"/>
      <c r="D4" s="128" t="s">
        <v>293</v>
      </c>
      <c r="E4" s="128"/>
      <c r="F4" s="128" t="s">
        <v>294</v>
      </c>
      <c r="G4" s="128"/>
      <c r="H4" s="128" t="s">
        <v>295</v>
      </c>
      <c r="I4" s="128"/>
      <c r="J4" s="128" t="s">
        <v>296</v>
      </c>
      <c r="K4" s="128"/>
    </row>
    <row r="5" s="36" customFormat="true" ht="13.8" hidden="false" customHeight="false" outlineLevel="0" collapsed="false">
      <c r="B5" s="129" t="s">
        <v>25</v>
      </c>
      <c r="C5" s="130" t="n">
        <f aca="false">SUM(C6:C16)</f>
        <v>60.11</v>
      </c>
      <c r="D5" s="129" t="s">
        <v>25</v>
      </c>
      <c r="E5" s="130" t="n">
        <f aca="false">SUM(E6:E16)</f>
        <v>104.21</v>
      </c>
      <c r="F5" s="129" t="s">
        <v>25</v>
      </c>
      <c r="G5" s="130" t="n">
        <f aca="false">SUM(G6:G16)</f>
        <v>113.22</v>
      </c>
      <c r="H5" s="129" t="s">
        <v>25</v>
      </c>
      <c r="I5" s="130" t="n">
        <f aca="false">SUM(I6:I16)</f>
        <v>73.74</v>
      </c>
      <c r="J5" s="129" t="s">
        <v>25</v>
      </c>
      <c r="K5" s="130" t="n">
        <f aca="false">SUM(K6:K16)</f>
        <v>75.89</v>
      </c>
    </row>
    <row r="6" s="36" customFormat="true" ht="13.8" hidden="false" customHeight="false" outlineLevel="0" collapsed="false">
      <c r="B6" s="15"/>
      <c r="C6" s="15"/>
      <c r="D6" s="15"/>
      <c r="E6" s="15"/>
      <c r="F6" s="15" t="s">
        <v>39</v>
      </c>
      <c r="G6" s="15" t="n">
        <v>8.1</v>
      </c>
      <c r="H6" s="15"/>
      <c r="I6" s="15"/>
      <c r="J6" s="15"/>
      <c r="K6" s="15"/>
    </row>
    <row r="7" s="36" customFormat="true" ht="13.8" hidden="false" customHeight="false" outlineLevel="0" collapsed="false">
      <c r="B7" s="15" t="s">
        <v>40</v>
      </c>
      <c r="C7" s="15" t="n">
        <v>10.71</v>
      </c>
      <c r="D7" s="15"/>
      <c r="E7" s="15"/>
      <c r="F7" s="15"/>
      <c r="G7" s="15"/>
      <c r="H7" s="15"/>
      <c r="I7" s="15"/>
      <c r="J7" s="15"/>
      <c r="K7" s="15"/>
    </row>
    <row r="8" s="36" customFormat="true" ht="13.8" hidden="false" customHeight="false" outlineLevel="0" collapsed="false">
      <c r="B8" s="15" t="s">
        <v>42</v>
      </c>
      <c r="C8" s="15" t="n">
        <v>8.33</v>
      </c>
      <c r="D8" s="15"/>
      <c r="E8" s="15"/>
      <c r="F8" s="15"/>
      <c r="G8" s="15"/>
      <c r="H8" s="15"/>
      <c r="I8" s="15"/>
      <c r="J8" s="15"/>
      <c r="K8" s="15"/>
    </row>
    <row r="9" s="36" customFormat="true" ht="22.35" hidden="false" customHeight="false" outlineLevel="0" collapsed="false">
      <c r="B9" s="15" t="s">
        <v>75</v>
      </c>
      <c r="C9" s="15" t="n">
        <v>12.35</v>
      </c>
      <c r="D9" s="15" t="s">
        <v>297</v>
      </c>
      <c r="E9" s="15" t="n">
        <v>48.67</v>
      </c>
      <c r="F9" s="15" t="s">
        <v>298</v>
      </c>
      <c r="G9" s="15" t="n">
        <v>53.31</v>
      </c>
      <c r="H9" s="15" t="s">
        <v>299</v>
      </c>
      <c r="I9" s="15" t="n">
        <v>26.5</v>
      </c>
      <c r="J9" s="15" t="s">
        <v>300</v>
      </c>
      <c r="K9" s="15" t="n">
        <v>30.81</v>
      </c>
    </row>
    <row r="10" s="36" customFormat="true" ht="13.8" hidden="false" customHeight="false" outlineLevel="0" collapsed="false">
      <c r="B10" s="15"/>
      <c r="C10" s="15"/>
      <c r="D10" s="15" t="s">
        <v>39</v>
      </c>
      <c r="E10" s="15" t="n">
        <v>4.05</v>
      </c>
      <c r="F10" s="15" t="s">
        <v>301</v>
      </c>
      <c r="G10" s="15" t="n">
        <v>24.64</v>
      </c>
      <c r="H10" s="15" t="s">
        <v>39</v>
      </c>
      <c r="I10" s="15" t="n">
        <v>4.05</v>
      </c>
      <c r="J10" s="15" t="s">
        <v>39</v>
      </c>
      <c r="K10" s="15" t="n">
        <v>4.05</v>
      </c>
    </row>
    <row r="11" s="36" customFormat="true" ht="22.35" hidden="false" customHeight="false" outlineLevel="0" collapsed="false">
      <c r="B11" s="15"/>
      <c r="C11" s="15"/>
      <c r="D11" s="15"/>
      <c r="E11" s="15"/>
      <c r="F11" s="15"/>
      <c r="G11" s="15"/>
      <c r="H11" s="15"/>
      <c r="I11" s="15"/>
      <c r="J11" s="15" t="s">
        <v>85</v>
      </c>
      <c r="K11" s="15" t="n">
        <v>11.87</v>
      </c>
    </row>
    <row r="12" s="36" customFormat="true" ht="22.35" hidden="false" customHeight="false" outlineLevel="0" collapsed="false">
      <c r="B12" s="15"/>
      <c r="C12" s="15"/>
      <c r="D12" s="15" t="s">
        <v>86</v>
      </c>
      <c r="E12" s="15" t="n">
        <v>20.69</v>
      </c>
      <c r="F12" s="15"/>
      <c r="G12" s="15"/>
      <c r="H12" s="15" t="s">
        <v>87</v>
      </c>
      <c r="I12" s="15" t="n">
        <v>7.62</v>
      </c>
      <c r="J12" s="15"/>
      <c r="K12" s="15"/>
    </row>
    <row r="13" s="36" customFormat="true" ht="22.35" hidden="false" customHeight="false" outlineLevel="0" collapsed="false">
      <c r="B13" s="15" t="s">
        <v>90</v>
      </c>
      <c r="C13" s="15" t="n">
        <v>11.75</v>
      </c>
      <c r="D13" s="15" t="s">
        <v>91</v>
      </c>
      <c r="E13" s="15" t="n">
        <v>2.83</v>
      </c>
      <c r="F13" s="15" t="s">
        <v>92</v>
      </c>
      <c r="G13" s="15" t="n">
        <v>1.72</v>
      </c>
      <c r="H13" s="15" t="s">
        <v>93</v>
      </c>
      <c r="I13" s="15" t="n">
        <v>13.53</v>
      </c>
      <c r="J13" s="15" t="s">
        <v>91</v>
      </c>
      <c r="K13" s="15" t="n">
        <v>2.83</v>
      </c>
    </row>
    <row r="14" s="36" customFormat="true" ht="13.8" hidden="false" customHeight="false" outlineLevel="0" collapsed="false">
      <c r="B14" s="15"/>
      <c r="C14" s="15"/>
      <c r="D14" s="15"/>
      <c r="E14" s="15"/>
      <c r="F14" s="15" t="s">
        <v>94</v>
      </c>
      <c r="G14" s="15" t="n">
        <v>8.48</v>
      </c>
      <c r="H14" s="15"/>
      <c r="I14" s="15"/>
      <c r="J14" s="15"/>
      <c r="K14" s="15"/>
    </row>
    <row r="15" s="36" customFormat="true" ht="13.8" hidden="false" customHeight="false" outlineLevel="0" collapsed="false">
      <c r="B15" s="15" t="s">
        <v>59</v>
      </c>
      <c r="C15" s="15" t="n">
        <v>4.64</v>
      </c>
      <c r="D15" s="15" t="s">
        <v>59</v>
      </c>
      <c r="E15" s="15" t="n">
        <v>4.64</v>
      </c>
      <c r="F15" s="15" t="s">
        <v>59</v>
      </c>
      <c r="G15" s="15" t="n">
        <v>4.64</v>
      </c>
      <c r="H15" s="15" t="s">
        <v>59</v>
      </c>
      <c r="I15" s="15" t="n">
        <v>4.64</v>
      </c>
      <c r="J15" s="15" t="s">
        <v>59</v>
      </c>
      <c r="K15" s="15" t="n">
        <v>8.11</v>
      </c>
    </row>
    <row r="16" s="36" customFormat="true" ht="13.8" hidden="false" customHeight="false" outlineLevel="0" collapsed="false">
      <c r="B16" s="15" t="s">
        <v>95</v>
      </c>
      <c r="C16" s="15" t="n">
        <v>12.33</v>
      </c>
      <c r="D16" s="15" t="s">
        <v>96</v>
      </c>
      <c r="E16" s="15" t="n">
        <v>23.33</v>
      </c>
      <c r="F16" s="15" t="s">
        <v>95</v>
      </c>
      <c r="G16" s="15" t="n">
        <v>12.33</v>
      </c>
      <c r="H16" s="15" t="s">
        <v>97</v>
      </c>
      <c r="I16" s="15" t="n">
        <v>17.4</v>
      </c>
      <c r="J16" s="15" t="s">
        <v>98</v>
      </c>
      <c r="K16" s="15" t="n">
        <v>18.22</v>
      </c>
    </row>
    <row r="17" s="36" customFormat="true" ht="13.8" hidden="false" customHeight="false" outlineLevel="0" collapsed="false">
      <c r="B17" s="79"/>
      <c r="C17" s="79"/>
      <c r="D17" s="79"/>
      <c r="E17" s="79"/>
      <c r="F17" s="79"/>
      <c r="G17" s="79"/>
      <c r="H17" s="79"/>
      <c r="I17" s="79"/>
      <c r="J17" s="79"/>
      <c r="K17" s="79"/>
    </row>
    <row r="18" s="36" customFormat="true" ht="13.8" hidden="false" customHeight="false" outlineLevel="0" collapsed="false">
      <c r="B18" s="128" t="s">
        <v>61</v>
      </c>
      <c r="C18" s="131" t="n">
        <f aca="false">SUM(C19:C32)</f>
        <v>212.33</v>
      </c>
      <c r="D18" s="128" t="s">
        <v>61</v>
      </c>
      <c r="E18" s="131" t="n">
        <f aca="false">SUM(E19:E32)</f>
        <v>261.26</v>
      </c>
      <c r="F18" s="128" t="s">
        <v>61</v>
      </c>
      <c r="G18" s="131" t="n">
        <f aca="false">SUM(G19:G32)</f>
        <v>199.26</v>
      </c>
      <c r="H18" s="128" t="s">
        <v>61</v>
      </c>
      <c r="I18" s="131" t="n">
        <f aca="false">SUM(I19:I32)</f>
        <v>280.01</v>
      </c>
      <c r="J18" s="128" t="s">
        <v>61</v>
      </c>
      <c r="K18" s="131" t="n">
        <f aca="false">SUM(K19:K32)</f>
        <v>185.56</v>
      </c>
    </row>
    <row r="19" s="36" customFormat="true" ht="22.35" hidden="false" customHeight="false" outlineLevel="0" collapsed="false">
      <c r="B19" s="15" t="s">
        <v>302</v>
      </c>
      <c r="C19" s="15" t="n">
        <v>13.76</v>
      </c>
      <c r="D19" s="15" t="s">
        <v>100</v>
      </c>
      <c r="E19" s="15" t="n">
        <v>6.04</v>
      </c>
      <c r="F19" s="15" t="s">
        <v>101</v>
      </c>
      <c r="G19" s="15" t="n">
        <v>4.32</v>
      </c>
      <c r="H19" s="15" t="s">
        <v>102</v>
      </c>
      <c r="I19" s="15" t="n">
        <v>12.7</v>
      </c>
      <c r="J19" s="15" t="s">
        <v>103</v>
      </c>
      <c r="K19" s="15" t="n">
        <v>18.09</v>
      </c>
    </row>
    <row r="20" s="36" customFormat="true" ht="32.8" hidden="false" customHeight="false" outlineLevel="0" collapsed="false">
      <c r="B20" s="15" t="s">
        <v>109</v>
      </c>
      <c r="C20" s="15" t="n">
        <v>8.91</v>
      </c>
      <c r="D20" s="15" t="s">
        <v>303</v>
      </c>
      <c r="E20" s="15" t="n">
        <v>18.15</v>
      </c>
      <c r="F20" s="15" t="s">
        <v>111</v>
      </c>
      <c r="G20" s="15" t="n">
        <v>9.92</v>
      </c>
      <c r="H20" s="15" t="s">
        <v>304</v>
      </c>
      <c r="I20" s="15" t="n">
        <v>10.67</v>
      </c>
      <c r="J20" s="15" t="s">
        <v>113</v>
      </c>
      <c r="K20" s="15" t="n">
        <v>11.87</v>
      </c>
    </row>
    <row r="21" s="36" customFormat="true" ht="22.35" hidden="false" customHeight="false" outlineLevel="0" collapsed="false">
      <c r="B21" s="15" t="s">
        <v>119</v>
      </c>
      <c r="C21" s="15" t="n">
        <v>77.89</v>
      </c>
      <c r="D21" s="15" t="s">
        <v>120</v>
      </c>
      <c r="E21" s="15" t="n">
        <v>35.38</v>
      </c>
      <c r="F21" s="15" t="s">
        <v>305</v>
      </c>
      <c r="G21" s="15" t="n">
        <v>44.3</v>
      </c>
      <c r="H21" s="15" t="s">
        <v>122</v>
      </c>
      <c r="I21" s="15" t="n">
        <v>76.46</v>
      </c>
      <c r="J21" s="15" t="s">
        <v>123</v>
      </c>
      <c r="K21" s="15" t="n">
        <v>32.98</v>
      </c>
    </row>
    <row r="22" s="36" customFormat="true" ht="13.8" hidden="false" customHeight="false" outlineLevel="0" collapsed="false">
      <c r="B22" s="15"/>
      <c r="C22" s="15"/>
      <c r="D22" s="15"/>
      <c r="E22" s="15"/>
      <c r="F22" s="15" t="s">
        <v>39</v>
      </c>
      <c r="G22" s="15" t="n">
        <v>4.05</v>
      </c>
      <c r="H22" s="15"/>
      <c r="I22" s="15"/>
      <c r="J22" s="15"/>
      <c r="K22" s="15"/>
    </row>
    <row r="23" s="36" customFormat="true" ht="22.35" hidden="false" customHeight="false" outlineLevel="0" collapsed="false">
      <c r="B23" s="15"/>
      <c r="C23" s="15"/>
      <c r="D23" s="15" t="s">
        <v>88</v>
      </c>
      <c r="E23" s="15" t="n">
        <v>10.51</v>
      </c>
      <c r="F23" s="15" t="s">
        <v>89</v>
      </c>
      <c r="G23" s="15" t="n">
        <v>17.56</v>
      </c>
      <c r="H23" s="15"/>
      <c r="I23" s="15"/>
      <c r="J23" s="15" t="s">
        <v>306</v>
      </c>
      <c r="K23" s="15" t="n">
        <v>12.86</v>
      </c>
    </row>
    <row r="24" s="36" customFormat="true" ht="22.35" hidden="false" customHeight="false" outlineLevel="0" collapsed="false">
      <c r="B24" s="15" t="s">
        <v>131</v>
      </c>
      <c r="C24" s="15" t="n">
        <v>20.16</v>
      </c>
      <c r="D24" s="15" t="s">
        <v>132</v>
      </c>
      <c r="E24" s="15" t="n">
        <v>6.69</v>
      </c>
      <c r="F24" s="15" t="s">
        <v>133</v>
      </c>
      <c r="G24" s="15" t="n">
        <v>6.32</v>
      </c>
      <c r="H24" s="15" t="s">
        <v>134</v>
      </c>
      <c r="I24" s="15" t="n">
        <v>6.81</v>
      </c>
      <c r="J24" s="15" t="s">
        <v>135</v>
      </c>
      <c r="K24" s="15" t="n">
        <v>10.83</v>
      </c>
    </row>
    <row r="25" s="36" customFormat="true" ht="13.8" hidden="false" customHeight="false" outlineLevel="0" collapsed="false">
      <c r="B25" s="15" t="s">
        <v>59</v>
      </c>
      <c r="C25" s="15" t="n">
        <v>4.64</v>
      </c>
      <c r="D25" s="15" t="s">
        <v>59</v>
      </c>
      <c r="E25" s="15" t="n">
        <v>4.64</v>
      </c>
      <c r="F25" s="15" t="s">
        <v>59</v>
      </c>
      <c r="G25" s="15" t="n">
        <v>4.64</v>
      </c>
      <c r="H25" s="15" t="s">
        <v>59</v>
      </c>
      <c r="I25" s="15" t="n">
        <v>4.64</v>
      </c>
      <c r="J25" s="15" t="s">
        <v>59</v>
      </c>
      <c r="K25" s="15" t="n">
        <v>4.64</v>
      </c>
    </row>
    <row r="26" s="36" customFormat="true" ht="13.8" hidden="false" customHeight="false" outlineLevel="0" collapsed="false">
      <c r="B26" s="15" t="s">
        <v>70</v>
      </c>
      <c r="C26" s="15" t="n">
        <v>4.03</v>
      </c>
      <c r="D26" s="15" t="s">
        <v>70</v>
      </c>
      <c r="E26" s="15" t="n">
        <v>4.83</v>
      </c>
      <c r="F26" s="15" t="s">
        <v>70</v>
      </c>
      <c r="G26" s="15" t="n">
        <v>4.83</v>
      </c>
      <c r="H26" s="15" t="s">
        <v>70</v>
      </c>
      <c r="I26" s="15" t="n">
        <v>4.03</v>
      </c>
      <c r="J26" s="15" t="s">
        <v>70</v>
      </c>
      <c r="K26" s="15" t="n">
        <v>4.83</v>
      </c>
    </row>
    <row r="27" s="36" customFormat="true" ht="13.8" hidden="false" customHeight="false" outlineLevel="0" collapsed="false">
      <c r="B27" s="15"/>
      <c r="C27" s="15"/>
      <c r="D27" s="15"/>
      <c r="E27" s="15"/>
      <c r="F27" s="15"/>
      <c r="G27" s="15"/>
      <c r="H27" s="15"/>
      <c r="I27" s="15"/>
      <c r="J27" s="15"/>
      <c r="K27" s="15"/>
    </row>
    <row r="28" s="36" customFormat="true" ht="13.8" hidden="false" customHeight="false" outlineLevel="0" collapsed="false">
      <c r="B28" s="128" t="s">
        <v>71</v>
      </c>
      <c r="C28" s="131" t="n">
        <f aca="false">SUM(C29:C31)</f>
        <v>41.47</v>
      </c>
      <c r="D28" s="128" t="s">
        <v>71</v>
      </c>
      <c r="E28" s="131" t="n">
        <f aca="false">SUM(E29:E31)</f>
        <v>87.51</v>
      </c>
      <c r="F28" s="128" t="s">
        <v>71</v>
      </c>
      <c r="G28" s="131" t="n">
        <f aca="false">SUM(G29:G31)</f>
        <v>51.66</v>
      </c>
      <c r="H28" s="128" t="s">
        <v>71</v>
      </c>
      <c r="I28" s="131" t="n">
        <f aca="false">SUM(I29:I31)</f>
        <v>82.35</v>
      </c>
      <c r="J28" s="128" t="s">
        <v>71</v>
      </c>
      <c r="K28" s="131" t="n">
        <f aca="false">SUM(K29:K31)</f>
        <v>44.73</v>
      </c>
    </row>
    <row r="29" s="36" customFormat="true" ht="22.35" hidden="false" customHeight="false" outlineLevel="0" collapsed="false">
      <c r="B29" s="15" t="s">
        <v>137</v>
      </c>
      <c r="C29" s="15" t="n">
        <v>15.22</v>
      </c>
      <c r="D29" s="15" t="s">
        <v>138</v>
      </c>
      <c r="E29" s="15" t="n">
        <v>14.61</v>
      </c>
      <c r="F29" s="15" t="s">
        <v>139</v>
      </c>
      <c r="G29" s="15" t="n">
        <v>26.61</v>
      </c>
      <c r="H29" s="15" t="s">
        <v>140</v>
      </c>
      <c r="I29" s="15" t="n">
        <v>12.33</v>
      </c>
      <c r="J29" s="15" t="s">
        <v>141</v>
      </c>
      <c r="K29" s="15" t="n">
        <v>17.77</v>
      </c>
    </row>
    <row r="30" s="36" customFormat="true" ht="13.8" hidden="false" customHeight="false" outlineLevel="0" collapsed="false">
      <c r="B30" s="15" t="s">
        <v>144</v>
      </c>
      <c r="C30" s="15" t="n">
        <v>2.92</v>
      </c>
      <c r="D30" s="15" t="s">
        <v>145</v>
      </c>
      <c r="E30" s="15" t="n">
        <v>57.69</v>
      </c>
      <c r="F30" s="15" t="s">
        <v>92</v>
      </c>
      <c r="G30" s="15" t="n">
        <v>1.72</v>
      </c>
      <c r="H30" s="15" t="s">
        <v>145</v>
      </c>
      <c r="I30" s="15" t="n">
        <v>57.69</v>
      </c>
      <c r="J30" s="15" t="s">
        <v>90</v>
      </c>
      <c r="K30" s="15" t="n">
        <v>11.75</v>
      </c>
    </row>
    <row r="31" s="36" customFormat="true" ht="13.8" hidden="false" customHeight="false" outlineLevel="0" collapsed="false">
      <c r="B31" s="15" t="s">
        <v>96</v>
      </c>
      <c r="C31" s="15" t="n">
        <v>23.33</v>
      </c>
      <c r="D31" s="15" t="s">
        <v>147</v>
      </c>
      <c r="E31" s="15" t="n">
        <v>15.21</v>
      </c>
      <c r="F31" s="15" t="s">
        <v>96</v>
      </c>
      <c r="G31" s="15" t="n">
        <v>23.33</v>
      </c>
      <c r="H31" s="15" t="s">
        <v>95</v>
      </c>
      <c r="I31" s="15" t="n">
        <v>12.33</v>
      </c>
      <c r="J31" s="15" t="s">
        <v>147</v>
      </c>
      <c r="K31" s="15" t="n">
        <v>15.21</v>
      </c>
    </row>
    <row r="32" s="36" customFormat="true" ht="13.8" hidden="false" customHeight="false" outlineLevel="0" collapsed="false">
      <c r="B32" s="132" t="s">
        <v>289</v>
      </c>
      <c r="C32" s="132"/>
      <c r="D32" s="132"/>
      <c r="E32" s="132"/>
      <c r="F32" s="132"/>
      <c r="G32" s="132"/>
      <c r="H32" s="132"/>
      <c r="I32" s="132"/>
      <c r="J32" s="132"/>
      <c r="K32" s="132"/>
    </row>
    <row r="33" s="36" customFormat="true" ht="37.5" hidden="false" customHeight="true" outlineLevel="0" collapsed="false">
      <c r="B33" s="41" t="s">
        <v>290</v>
      </c>
      <c r="C33" s="41"/>
      <c r="D33" s="41"/>
      <c r="E33" s="41"/>
      <c r="F33" s="41"/>
      <c r="G33" s="41"/>
      <c r="H33" s="41"/>
      <c r="I33" s="41"/>
      <c r="J33" s="41"/>
      <c r="K33" s="41"/>
    </row>
    <row r="34" customFormat="false" ht="16.5" hidden="false" customHeight="true" outlineLevel="0" collapsed="false">
      <c r="B34" s="41" t="s">
        <v>307</v>
      </c>
      <c r="C34" s="41"/>
      <c r="D34" s="41"/>
      <c r="E34" s="41"/>
      <c r="F34" s="41"/>
      <c r="G34" s="41"/>
      <c r="H34" s="41"/>
      <c r="I34" s="41"/>
      <c r="J34" s="41"/>
      <c r="K34" s="41"/>
    </row>
    <row r="35" customFormat="false" ht="16.5" hidden="false" customHeight="true" outlineLevel="0" collapsed="false">
      <c r="B35" s="128" t="s">
        <v>308</v>
      </c>
      <c r="C35" s="128"/>
      <c r="D35" s="128" t="s">
        <v>309</v>
      </c>
      <c r="E35" s="128"/>
      <c r="F35" s="128" t="s">
        <v>310</v>
      </c>
      <c r="G35" s="128"/>
      <c r="H35" s="128" t="s">
        <v>311</v>
      </c>
      <c r="I35" s="128"/>
      <c r="J35" s="128" t="s">
        <v>312</v>
      </c>
      <c r="K35" s="128"/>
    </row>
    <row r="36" customFormat="false" ht="13.8" hidden="false" customHeight="false" outlineLevel="0" collapsed="false">
      <c r="B36" s="129" t="s">
        <v>25</v>
      </c>
      <c r="C36" s="130" t="n">
        <f aca="false">SUM(C37:C46)</f>
        <v>62.35</v>
      </c>
      <c r="D36" s="129" t="s">
        <v>25</v>
      </c>
      <c r="E36" s="130" t="n">
        <f aca="false">SUM(E37:E46)</f>
        <v>102.67</v>
      </c>
      <c r="F36" s="129" t="s">
        <v>25</v>
      </c>
      <c r="G36" s="130" t="n">
        <f aca="false">SUM(G37:G46)</f>
        <v>64.97</v>
      </c>
      <c r="H36" s="129" t="s">
        <v>25</v>
      </c>
      <c r="I36" s="130" t="n">
        <f aca="false">SUM(I37:I46)</f>
        <v>71.51</v>
      </c>
      <c r="J36" s="129" t="s">
        <v>25</v>
      </c>
      <c r="K36" s="130" t="n">
        <f aca="false">SUM(K37:K46)</f>
        <v>96.93</v>
      </c>
    </row>
    <row r="37" customFormat="false" ht="13.8" hidden="false" customHeight="false" outlineLevel="0" collapsed="false">
      <c r="B37" s="15"/>
      <c r="C37" s="15"/>
      <c r="D37" s="15"/>
      <c r="E37" s="15"/>
      <c r="F37" s="15" t="s">
        <v>39</v>
      </c>
      <c r="G37" s="15" t="n">
        <v>8.1</v>
      </c>
      <c r="H37" s="15"/>
      <c r="I37" s="15"/>
      <c r="J37" s="15" t="s">
        <v>39</v>
      </c>
      <c r="K37" s="15" t="n">
        <v>8.1</v>
      </c>
    </row>
    <row r="38" customFormat="false" ht="13.8" hidden="false" customHeight="false" outlineLevel="0" collapsed="false">
      <c r="B38" s="15" t="s">
        <v>40</v>
      </c>
      <c r="C38" s="15" t="n">
        <v>10.71</v>
      </c>
      <c r="D38" s="15"/>
      <c r="E38" s="15"/>
      <c r="F38" s="15"/>
      <c r="G38" s="15"/>
      <c r="H38" s="15"/>
      <c r="I38" s="15"/>
      <c r="J38" s="15"/>
      <c r="K38" s="15"/>
    </row>
    <row r="39" customFormat="false" ht="13.8" hidden="false" customHeight="false" outlineLevel="0" collapsed="false">
      <c r="B39" s="15" t="s">
        <v>42</v>
      </c>
      <c r="C39" s="15" t="n">
        <v>8.33</v>
      </c>
      <c r="D39" s="15"/>
      <c r="E39" s="15"/>
      <c r="F39" s="15"/>
      <c r="G39" s="15"/>
      <c r="H39" s="15"/>
      <c r="I39" s="15"/>
      <c r="J39" s="15"/>
      <c r="K39" s="15"/>
    </row>
    <row r="40" customFormat="false" ht="22.35" hidden="false" customHeight="false" outlineLevel="0" collapsed="false">
      <c r="B40" s="15" t="s">
        <v>80</v>
      </c>
      <c r="C40" s="15" t="n">
        <v>14.59</v>
      </c>
      <c r="D40" s="15" t="s">
        <v>81</v>
      </c>
      <c r="E40" s="15" t="n">
        <v>62.47</v>
      </c>
      <c r="F40" s="15" t="s">
        <v>313</v>
      </c>
      <c r="G40" s="15" t="n">
        <v>35.76</v>
      </c>
      <c r="H40" s="15" t="s">
        <v>83</v>
      </c>
      <c r="I40" s="15" t="n">
        <v>22.39</v>
      </c>
      <c r="J40" s="15" t="s">
        <v>314</v>
      </c>
      <c r="K40" s="15" t="n">
        <v>44.3</v>
      </c>
    </row>
    <row r="41" customFormat="false" ht="13.8" hidden="false" customHeight="false" outlineLevel="0" collapsed="false">
      <c r="B41" s="15"/>
      <c r="C41" s="15"/>
      <c r="D41" s="15"/>
      <c r="E41" s="15"/>
      <c r="F41" s="15" t="s">
        <v>315</v>
      </c>
      <c r="G41" s="15" t="n">
        <v>1.31</v>
      </c>
      <c r="H41" s="15"/>
      <c r="I41" s="15"/>
      <c r="J41" s="15" t="s">
        <v>316</v>
      </c>
      <c r="K41" s="15" t="n">
        <v>2.39</v>
      </c>
    </row>
    <row r="42" customFormat="false" ht="22.35" hidden="false" customHeight="false" outlineLevel="0" collapsed="false">
      <c r="B42" s="15"/>
      <c r="C42" s="15"/>
      <c r="D42" s="15" t="s">
        <v>88</v>
      </c>
      <c r="E42" s="15" t="n">
        <v>10.51</v>
      </c>
      <c r="F42" s="15"/>
      <c r="G42" s="15"/>
      <c r="H42" s="15" t="s">
        <v>87</v>
      </c>
      <c r="I42" s="15" t="n">
        <v>7.62</v>
      </c>
      <c r="J42" s="15" t="s">
        <v>89</v>
      </c>
      <c r="K42" s="15" t="n">
        <v>17.56</v>
      </c>
    </row>
    <row r="43" customFormat="false" ht="22.35" hidden="false" customHeight="false" outlineLevel="0" collapsed="false">
      <c r="B43" s="15" t="s">
        <v>90</v>
      </c>
      <c r="C43" s="15" t="n">
        <v>11.75</v>
      </c>
      <c r="D43" s="15" t="s">
        <v>92</v>
      </c>
      <c r="E43" s="15" t="n">
        <v>1.72</v>
      </c>
      <c r="F43" s="15" t="s">
        <v>91</v>
      </c>
      <c r="G43" s="15" t="n">
        <v>2.83</v>
      </c>
      <c r="H43" s="15" t="s">
        <v>93</v>
      </c>
      <c r="I43" s="15" t="n">
        <v>13.53</v>
      </c>
      <c r="J43" s="15" t="s">
        <v>92</v>
      </c>
      <c r="K43" s="15" t="n">
        <v>1.72</v>
      </c>
    </row>
    <row r="44" customFormat="false" ht="13.8" hidden="false" customHeight="false" outlineLevel="0" collapsed="false">
      <c r="B44" s="15"/>
      <c r="C44" s="15"/>
      <c r="D44" s="15"/>
      <c r="E44" s="15"/>
      <c r="F44" s="15"/>
      <c r="G44" s="15"/>
      <c r="H44" s="15"/>
      <c r="I44" s="15"/>
      <c r="J44" s="15"/>
      <c r="K44" s="15"/>
    </row>
    <row r="45" customFormat="false" ht="13.8" hidden="false" customHeight="false" outlineLevel="0" collapsed="false">
      <c r="B45" s="15" t="s">
        <v>59</v>
      </c>
      <c r="C45" s="15" t="n">
        <v>4.64</v>
      </c>
      <c r="D45" s="15" t="s">
        <v>59</v>
      </c>
      <c r="E45" s="15" t="n">
        <v>4.64</v>
      </c>
      <c r="F45" s="15" t="s">
        <v>59</v>
      </c>
      <c r="G45" s="15" t="n">
        <v>4.64</v>
      </c>
      <c r="H45" s="15" t="s">
        <v>59</v>
      </c>
      <c r="I45" s="15" t="n">
        <v>4.64</v>
      </c>
      <c r="J45" s="15" t="s">
        <v>59</v>
      </c>
      <c r="K45" s="15" t="n">
        <v>4.64</v>
      </c>
    </row>
    <row r="46" customFormat="false" ht="13.8" hidden="false" customHeight="false" outlineLevel="0" collapsed="false">
      <c r="B46" s="15" t="s">
        <v>95</v>
      </c>
      <c r="C46" s="15" t="n">
        <v>12.33</v>
      </c>
      <c r="D46" s="15" t="s">
        <v>96</v>
      </c>
      <c r="E46" s="15" t="n">
        <v>23.33</v>
      </c>
      <c r="F46" s="15" t="s">
        <v>95</v>
      </c>
      <c r="G46" s="15" t="n">
        <v>12.33</v>
      </c>
      <c r="H46" s="15" t="s">
        <v>96</v>
      </c>
      <c r="I46" s="15" t="n">
        <v>23.33</v>
      </c>
      <c r="J46" s="15" t="s">
        <v>98</v>
      </c>
      <c r="K46" s="15" t="n">
        <v>18.22</v>
      </c>
    </row>
    <row r="47" customFormat="false" ht="13.8" hidden="false" customHeight="false" outlineLevel="0" collapsed="false">
      <c r="B47" s="79"/>
      <c r="C47" s="133"/>
      <c r="D47" s="79"/>
      <c r="E47" s="133"/>
      <c r="F47" s="79"/>
      <c r="G47" s="133"/>
      <c r="H47" s="79"/>
      <c r="I47" s="133"/>
      <c r="J47" s="79"/>
      <c r="K47" s="133"/>
    </row>
    <row r="48" customFormat="false" ht="13.8" hidden="false" customHeight="false" outlineLevel="0" collapsed="false">
      <c r="B48" s="128" t="s">
        <v>61</v>
      </c>
      <c r="C48" s="131" t="n">
        <f aca="false">SUM(C49:C60)</f>
        <v>102.66</v>
      </c>
      <c r="D48" s="128" t="s">
        <v>61</v>
      </c>
      <c r="E48" s="131" t="n">
        <f aca="false">SUM(E49:E60)</f>
        <v>91.59</v>
      </c>
      <c r="F48" s="128" t="s">
        <v>61</v>
      </c>
      <c r="G48" s="131" t="n">
        <f aca="false">SUM(G49:G60)</f>
        <v>108.38</v>
      </c>
      <c r="H48" s="128" t="s">
        <v>61</v>
      </c>
      <c r="I48" s="131" t="n">
        <f aca="false">SUM(I49:I60)</f>
        <v>105.51</v>
      </c>
      <c r="J48" s="128" t="s">
        <v>61</v>
      </c>
      <c r="K48" s="131" t="n">
        <f aca="false">SUM(K49:K60)</f>
        <v>105.93</v>
      </c>
    </row>
    <row r="49" customFormat="false" ht="32.8" hidden="false" customHeight="false" outlineLevel="0" collapsed="false">
      <c r="B49" s="15" t="s">
        <v>104</v>
      </c>
      <c r="C49" s="15" t="n">
        <v>11.3</v>
      </c>
      <c r="D49" s="15" t="s">
        <v>105</v>
      </c>
      <c r="E49" s="15" t="n">
        <v>15.79</v>
      </c>
      <c r="F49" s="15" t="s">
        <v>213</v>
      </c>
      <c r="G49" s="15" t="n">
        <v>6.68</v>
      </c>
      <c r="H49" s="15" t="s">
        <v>107</v>
      </c>
      <c r="I49" s="15" t="n">
        <v>14.68</v>
      </c>
      <c r="J49" s="15" t="s">
        <v>108</v>
      </c>
      <c r="K49" s="15" t="n">
        <v>21.65</v>
      </c>
    </row>
    <row r="50" customFormat="false" ht="32.8" hidden="false" customHeight="false" outlineLevel="0" collapsed="false">
      <c r="B50" s="15" t="s">
        <v>317</v>
      </c>
      <c r="C50" s="15" t="n">
        <v>12.38</v>
      </c>
      <c r="D50" s="15" t="s">
        <v>115</v>
      </c>
      <c r="E50" s="15" t="n">
        <v>11.2</v>
      </c>
      <c r="F50" s="15" t="s">
        <v>318</v>
      </c>
      <c r="G50" s="15" t="n">
        <v>15.35</v>
      </c>
      <c r="H50" s="15" t="s">
        <v>117</v>
      </c>
      <c r="I50" s="15" t="n">
        <v>8.92</v>
      </c>
      <c r="J50" s="15" t="s">
        <v>319</v>
      </c>
      <c r="K50" s="15" t="n">
        <v>12.49</v>
      </c>
    </row>
    <row r="51" customFormat="false" ht="22.35" hidden="false" customHeight="false" outlineLevel="0" collapsed="false">
      <c r="B51" s="15" t="s">
        <v>124</v>
      </c>
      <c r="C51" s="15" t="n">
        <v>41.73</v>
      </c>
      <c r="D51" s="15" t="s">
        <v>125</v>
      </c>
      <c r="E51" s="15" t="n">
        <v>48.32</v>
      </c>
      <c r="F51" s="15" t="s">
        <v>320</v>
      </c>
      <c r="G51" s="15" t="n">
        <v>54.36</v>
      </c>
      <c r="H51" s="15" t="s">
        <v>321</v>
      </c>
      <c r="I51" s="15" t="n">
        <v>52.89</v>
      </c>
      <c r="J51" s="15" t="s">
        <v>128</v>
      </c>
      <c r="K51" s="15" t="n">
        <v>55.23</v>
      </c>
    </row>
    <row r="52" customFormat="false" ht="13.8" hidden="false" customHeight="false" outlineLevel="0" collapsed="false">
      <c r="B52" s="15"/>
      <c r="C52" s="15"/>
      <c r="D52" s="15"/>
      <c r="E52" s="15"/>
      <c r="F52" s="15" t="s">
        <v>316</v>
      </c>
      <c r="G52" s="15" t="n">
        <v>2.39</v>
      </c>
      <c r="H52" s="15"/>
      <c r="I52" s="15"/>
      <c r="J52" s="15"/>
      <c r="K52" s="15"/>
    </row>
    <row r="53" customFormat="false" ht="22.35" hidden="false" customHeight="false" outlineLevel="0" collapsed="false">
      <c r="B53" s="15" t="s">
        <v>87</v>
      </c>
      <c r="C53" s="15" t="n">
        <v>7.62</v>
      </c>
      <c r="D53" s="15"/>
      <c r="E53" s="15"/>
      <c r="F53" s="15" t="s">
        <v>130</v>
      </c>
      <c r="G53" s="15" t="n">
        <v>14.61</v>
      </c>
      <c r="H53" s="15" t="s">
        <v>306</v>
      </c>
      <c r="I53" s="15" t="n">
        <v>12.86</v>
      </c>
      <c r="J53" s="15"/>
      <c r="K53" s="15"/>
    </row>
    <row r="54" customFormat="false" ht="22.35" hidden="false" customHeight="false" outlineLevel="0" collapsed="false">
      <c r="B54" s="15" t="s">
        <v>131</v>
      </c>
      <c r="C54" s="15" t="n">
        <v>20.16</v>
      </c>
      <c r="D54" s="15" t="s">
        <v>134</v>
      </c>
      <c r="E54" s="15" t="n">
        <v>6.81</v>
      </c>
      <c r="F54" s="15" t="s">
        <v>133</v>
      </c>
      <c r="G54" s="15" t="n">
        <v>6.32</v>
      </c>
      <c r="H54" s="15" t="s">
        <v>132</v>
      </c>
      <c r="I54" s="15" t="n">
        <v>6.69</v>
      </c>
      <c r="J54" s="15" t="s">
        <v>136</v>
      </c>
      <c r="K54" s="15" t="n">
        <v>7.09</v>
      </c>
    </row>
    <row r="55" customFormat="false" ht="13.8" hidden="false" customHeight="false" outlineLevel="0" collapsed="false">
      <c r="B55" s="15" t="s">
        <v>59</v>
      </c>
      <c r="C55" s="15" t="n">
        <v>4.64</v>
      </c>
      <c r="D55" s="15" t="s">
        <v>59</v>
      </c>
      <c r="E55" s="15" t="n">
        <v>4.64</v>
      </c>
      <c r="F55" s="15" t="s">
        <v>59</v>
      </c>
      <c r="G55" s="15" t="n">
        <v>4.64</v>
      </c>
      <c r="H55" s="15" t="s">
        <v>59</v>
      </c>
      <c r="I55" s="15" t="n">
        <v>4.64</v>
      </c>
      <c r="J55" s="15" t="s">
        <v>59</v>
      </c>
      <c r="K55" s="15" t="n">
        <v>4.64</v>
      </c>
    </row>
    <row r="56" customFormat="false" ht="13.8" hidden="false" customHeight="false" outlineLevel="0" collapsed="false">
      <c r="B56" s="15" t="s">
        <v>70</v>
      </c>
      <c r="C56" s="15" t="n">
        <v>4.83</v>
      </c>
      <c r="D56" s="15" t="s">
        <v>70</v>
      </c>
      <c r="E56" s="15" t="n">
        <v>4.83</v>
      </c>
      <c r="F56" s="15" t="s">
        <v>70</v>
      </c>
      <c r="G56" s="15" t="n">
        <v>4.03</v>
      </c>
      <c r="H56" s="15" t="s">
        <v>70</v>
      </c>
      <c r="I56" s="15" t="n">
        <v>4.83</v>
      </c>
      <c r="J56" s="15" t="s">
        <v>70</v>
      </c>
      <c r="K56" s="15" t="n">
        <v>4.83</v>
      </c>
    </row>
    <row r="57" customFormat="false" ht="11.25" hidden="false" customHeight="true" outlineLevel="0" collapsed="false">
      <c r="B57" s="134"/>
      <c r="C57" s="133"/>
      <c r="D57" s="134"/>
      <c r="E57" s="133"/>
      <c r="F57" s="134"/>
      <c r="G57" s="133"/>
      <c r="H57" s="134"/>
      <c r="I57" s="133"/>
      <c r="J57" s="134"/>
      <c r="K57" s="133"/>
    </row>
    <row r="58" customFormat="false" ht="13.8" hidden="true" customHeight="false" outlineLevel="0" collapsed="false">
      <c r="B58" s="134"/>
      <c r="C58" s="133"/>
      <c r="D58" s="134"/>
      <c r="E58" s="133"/>
      <c r="F58" s="134"/>
      <c r="G58" s="133"/>
      <c r="H58" s="134"/>
      <c r="I58" s="133"/>
      <c r="J58" s="134"/>
      <c r="K58" s="133"/>
    </row>
    <row r="59" customFormat="false" ht="13.8" hidden="true" customHeight="false" outlineLevel="0" collapsed="false">
      <c r="B59" s="79"/>
      <c r="C59" s="133"/>
      <c r="D59" s="134"/>
      <c r="E59" s="133"/>
      <c r="F59" s="79"/>
      <c r="G59" s="133"/>
      <c r="H59" s="134"/>
      <c r="I59" s="133"/>
      <c r="J59" s="134"/>
      <c r="K59" s="133"/>
    </row>
    <row r="60" customFormat="false" ht="13.8" hidden="true" customHeight="false" outlineLevel="0" collapsed="false">
      <c r="B60" s="79"/>
      <c r="C60" s="133"/>
      <c r="D60" s="134"/>
      <c r="E60" s="133"/>
      <c r="F60" s="79"/>
      <c r="G60" s="133"/>
      <c r="H60" s="134"/>
      <c r="I60" s="133"/>
      <c r="J60" s="79"/>
      <c r="K60" s="133"/>
    </row>
    <row r="61" customFormat="false" ht="13.8" hidden="false" customHeight="false" outlineLevel="0" collapsed="false">
      <c r="B61" s="135" t="s">
        <v>71</v>
      </c>
      <c r="C61" s="136" t="n">
        <f aca="false">SUM(C62:C64)</f>
        <v>95.63</v>
      </c>
      <c r="D61" s="135" t="s">
        <v>71</v>
      </c>
      <c r="E61" s="136" t="n">
        <f aca="false">SUM(E62:E64)</f>
        <v>33.35</v>
      </c>
      <c r="F61" s="135" t="s">
        <v>71</v>
      </c>
      <c r="G61" s="136" t="n">
        <f aca="false">SUM(G62:G64)</f>
        <v>41.02</v>
      </c>
      <c r="H61" s="135" t="s">
        <v>71</v>
      </c>
      <c r="I61" s="136" t="n">
        <f aca="false">SUM(I62:I64)</f>
        <v>82.76</v>
      </c>
      <c r="J61" s="135" t="s">
        <v>71</v>
      </c>
      <c r="K61" s="136" t="n">
        <f aca="false">SUM(K62:K64)</f>
        <v>41.77</v>
      </c>
    </row>
    <row r="62" customFormat="false" ht="13.8" hidden="false" customHeight="false" outlineLevel="0" collapsed="false">
      <c r="B62" s="15" t="s">
        <v>138</v>
      </c>
      <c r="C62" s="15" t="n">
        <v>14.61</v>
      </c>
      <c r="D62" s="15" t="s">
        <v>137</v>
      </c>
      <c r="E62" s="15" t="n">
        <v>15.22</v>
      </c>
      <c r="F62" s="15" t="s">
        <v>142</v>
      </c>
      <c r="G62" s="15" t="n">
        <v>5.94</v>
      </c>
      <c r="H62" s="15" t="s">
        <v>143</v>
      </c>
      <c r="I62" s="15" t="n">
        <v>9.86</v>
      </c>
      <c r="J62" s="15" t="s">
        <v>139</v>
      </c>
      <c r="K62" s="15" t="n">
        <v>26.61</v>
      </c>
    </row>
    <row r="63" customFormat="false" ht="22.35" hidden="false" customHeight="false" outlineLevel="0" collapsed="false">
      <c r="B63" s="15" t="s">
        <v>145</v>
      </c>
      <c r="C63" s="15" t="n">
        <v>57.69</v>
      </c>
      <c r="D63" s="15" t="s">
        <v>144</v>
      </c>
      <c r="E63" s="15" t="n">
        <v>2.92</v>
      </c>
      <c r="F63" s="15" t="s">
        <v>90</v>
      </c>
      <c r="G63" s="15" t="n">
        <v>11.75</v>
      </c>
      <c r="H63" s="15" t="s">
        <v>145</v>
      </c>
      <c r="I63" s="15" t="n">
        <v>57.69</v>
      </c>
      <c r="J63" s="15" t="s">
        <v>91</v>
      </c>
      <c r="K63" s="15" t="n">
        <v>2.83</v>
      </c>
    </row>
    <row r="64" customFormat="false" ht="13.8" hidden="false" customHeight="false" outlineLevel="0" collapsed="false">
      <c r="B64" s="15" t="s">
        <v>96</v>
      </c>
      <c r="C64" s="15" t="n">
        <v>23.33</v>
      </c>
      <c r="D64" s="15" t="s">
        <v>147</v>
      </c>
      <c r="E64" s="15" t="n">
        <v>15.21</v>
      </c>
      <c r="F64" s="15" t="s">
        <v>96</v>
      </c>
      <c r="G64" s="15" t="n">
        <v>23.33</v>
      </c>
      <c r="H64" s="15" t="s">
        <v>147</v>
      </c>
      <c r="I64" s="15" t="n">
        <v>15.21</v>
      </c>
      <c r="J64" s="15" t="s">
        <v>95</v>
      </c>
      <c r="K64" s="15" t="n">
        <v>12.33</v>
      </c>
    </row>
    <row r="65" customFormat="false" ht="13.8" hidden="false" customHeight="false" outlineLevel="0" collapsed="false">
      <c r="B65" s="125"/>
      <c r="C65" s="126"/>
      <c r="D65" s="125"/>
      <c r="E65" s="126"/>
      <c r="F65" s="125"/>
      <c r="G65" s="126"/>
      <c r="H65" s="125"/>
      <c r="I65" s="126"/>
      <c r="K65" s="127" t="s">
        <v>289</v>
      </c>
    </row>
    <row r="66" customFormat="false" ht="45" hidden="false" customHeight="true" outlineLevel="0" collapsed="false">
      <c r="B66" s="41" t="s">
        <v>322</v>
      </c>
      <c r="C66" s="41"/>
      <c r="D66" s="41"/>
      <c r="E66" s="41"/>
      <c r="F66" s="41"/>
      <c r="G66" s="41"/>
      <c r="H66" s="41"/>
      <c r="I66" s="41"/>
      <c r="J66" s="41"/>
      <c r="K66" s="41"/>
    </row>
    <row r="67" customFormat="false" ht="16.5" hidden="false" customHeight="true" outlineLevel="0" collapsed="false">
      <c r="B67" s="41" t="s">
        <v>291</v>
      </c>
      <c r="C67" s="41"/>
      <c r="D67" s="41"/>
      <c r="E67" s="41"/>
      <c r="F67" s="41"/>
      <c r="G67" s="41"/>
      <c r="H67" s="41"/>
      <c r="I67" s="41"/>
      <c r="J67" s="41"/>
      <c r="K67" s="41"/>
    </row>
    <row r="68" customFormat="false" ht="16.5" hidden="false" customHeight="true" outlineLevel="0" collapsed="false">
      <c r="B68" s="128" t="s">
        <v>292</v>
      </c>
      <c r="C68" s="128"/>
      <c r="D68" s="128" t="s">
        <v>293</v>
      </c>
      <c r="E68" s="128"/>
      <c r="F68" s="128" t="s">
        <v>294</v>
      </c>
      <c r="G68" s="128"/>
      <c r="H68" s="128" t="s">
        <v>295</v>
      </c>
      <c r="I68" s="128"/>
      <c r="J68" s="128" t="s">
        <v>296</v>
      </c>
      <c r="K68" s="128"/>
    </row>
    <row r="69" customFormat="false" ht="13.8" hidden="false" customHeight="false" outlineLevel="0" collapsed="false">
      <c r="B69" s="129" t="s">
        <v>25</v>
      </c>
      <c r="C69" s="130" t="n">
        <f aca="false">SUM(C70:C80)</f>
        <v>52.03</v>
      </c>
      <c r="D69" s="129" t="s">
        <v>25</v>
      </c>
      <c r="E69" s="130" t="n">
        <f aca="false">SUM(E70:E80)</f>
        <v>84.14</v>
      </c>
      <c r="F69" s="129" t="s">
        <v>25</v>
      </c>
      <c r="G69" s="130" t="n">
        <f aca="false">SUM(G70:G80)</f>
        <v>78.91</v>
      </c>
      <c r="H69" s="129" t="s">
        <v>25</v>
      </c>
      <c r="I69" s="130" t="n">
        <f aca="false">SUM(I70:I80)</f>
        <v>66.3</v>
      </c>
      <c r="J69" s="129" t="s">
        <v>25</v>
      </c>
      <c r="K69" s="130" t="n">
        <f aca="false">SUM(K70:K80)</f>
        <v>63.64</v>
      </c>
    </row>
    <row r="70" customFormat="false" ht="13.8" hidden="false" customHeight="false" outlineLevel="0" collapsed="false">
      <c r="B70" s="15"/>
      <c r="C70" s="15"/>
      <c r="D70" s="15"/>
      <c r="E70" s="15"/>
      <c r="F70" s="15" t="s">
        <v>39</v>
      </c>
      <c r="G70" s="15" t="n">
        <v>7.22</v>
      </c>
      <c r="H70" s="15"/>
      <c r="I70" s="15"/>
      <c r="J70" s="15"/>
      <c r="K70" s="15"/>
    </row>
    <row r="71" customFormat="false" ht="13.8" hidden="false" customHeight="false" outlineLevel="0" collapsed="false">
      <c r="B71" s="15" t="s">
        <v>40</v>
      </c>
      <c r="C71" s="15" t="n">
        <v>8.99</v>
      </c>
      <c r="D71" s="15"/>
      <c r="E71" s="15"/>
      <c r="F71" s="15"/>
      <c r="G71" s="15"/>
      <c r="H71" s="15"/>
      <c r="I71" s="15"/>
      <c r="J71" s="15"/>
      <c r="K71" s="15"/>
    </row>
    <row r="72" customFormat="false" ht="13.8" hidden="false" customHeight="false" outlineLevel="0" collapsed="false">
      <c r="B72" s="15" t="s">
        <v>42</v>
      </c>
      <c r="C72" s="15" t="n">
        <v>6.14</v>
      </c>
      <c r="D72" s="15"/>
      <c r="E72" s="15"/>
      <c r="F72" s="15"/>
      <c r="G72" s="15"/>
      <c r="H72" s="15"/>
      <c r="I72" s="15"/>
      <c r="J72" s="15"/>
      <c r="K72" s="15"/>
    </row>
    <row r="73" customFormat="false" ht="22.35" hidden="false" customHeight="false" outlineLevel="0" collapsed="false">
      <c r="B73" s="15" t="s">
        <v>75</v>
      </c>
      <c r="C73" s="15" t="n">
        <v>11.09</v>
      </c>
      <c r="D73" s="15" t="s">
        <v>297</v>
      </c>
      <c r="E73" s="15" t="n">
        <v>38.79</v>
      </c>
      <c r="F73" s="15" t="s">
        <v>298</v>
      </c>
      <c r="G73" s="15" t="n">
        <v>37.75</v>
      </c>
      <c r="H73" s="15" t="s">
        <v>299</v>
      </c>
      <c r="I73" s="15" t="n">
        <v>22.38</v>
      </c>
      <c r="J73" s="15" t="s">
        <v>300</v>
      </c>
      <c r="K73" s="15" t="n">
        <v>23.58</v>
      </c>
    </row>
    <row r="74" customFormat="false" ht="13.8" hidden="false" customHeight="false" outlineLevel="0" collapsed="false">
      <c r="B74" s="15"/>
      <c r="C74" s="15"/>
      <c r="D74" s="15" t="s">
        <v>39</v>
      </c>
      <c r="E74" s="15" t="n">
        <v>3.61</v>
      </c>
      <c r="F74" s="15" t="s">
        <v>301</v>
      </c>
      <c r="G74" s="15" t="n">
        <v>11.38</v>
      </c>
      <c r="H74" s="15" t="s">
        <v>39</v>
      </c>
      <c r="I74" s="15" t="n">
        <v>3.61</v>
      </c>
      <c r="J74" s="15" t="s">
        <v>39</v>
      </c>
      <c r="K74" s="15" t="n">
        <v>3.61</v>
      </c>
    </row>
    <row r="75" customFormat="false" ht="22.35" hidden="false" customHeight="false" outlineLevel="0" collapsed="false">
      <c r="B75" s="15"/>
      <c r="C75" s="15"/>
      <c r="D75" s="15"/>
      <c r="E75" s="15"/>
      <c r="F75" s="15"/>
      <c r="G75" s="15"/>
      <c r="H75" s="15"/>
      <c r="I75" s="15"/>
      <c r="J75" s="15" t="s">
        <v>85</v>
      </c>
      <c r="K75" s="15" t="n">
        <v>8.57</v>
      </c>
    </row>
    <row r="76" customFormat="false" ht="22.35" hidden="false" customHeight="false" outlineLevel="0" collapsed="false">
      <c r="B76" s="15"/>
      <c r="C76" s="15"/>
      <c r="D76" s="15" t="s">
        <v>86</v>
      </c>
      <c r="E76" s="15" t="n">
        <v>13.74</v>
      </c>
      <c r="F76" s="15"/>
      <c r="G76" s="15"/>
      <c r="H76" s="15" t="s">
        <v>87</v>
      </c>
      <c r="I76" s="15" t="n">
        <v>6.53</v>
      </c>
      <c r="J76" s="15"/>
      <c r="K76" s="15"/>
    </row>
    <row r="77" customFormat="false" ht="22.35" hidden="false" customHeight="false" outlineLevel="0" collapsed="false">
      <c r="B77" s="15" t="s">
        <v>90</v>
      </c>
      <c r="C77" s="15" t="n">
        <v>10.9</v>
      </c>
      <c r="D77" s="15" t="s">
        <v>91</v>
      </c>
      <c r="E77" s="15" t="n">
        <v>2.68</v>
      </c>
      <c r="F77" s="15" t="s">
        <v>92</v>
      </c>
      <c r="G77" s="15" t="n">
        <v>1.7</v>
      </c>
      <c r="H77" s="15" t="s">
        <v>93</v>
      </c>
      <c r="I77" s="15" t="n">
        <v>11.34</v>
      </c>
      <c r="J77" s="15" t="s">
        <v>91</v>
      </c>
      <c r="K77" s="15" t="n">
        <v>2.68</v>
      </c>
    </row>
    <row r="78" customFormat="false" ht="13.8" hidden="false" customHeight="false" outlineLevel="0" collapsed="false">
      <c r="B78" s="15"/>
      <c r="C78" s="15"/>
      <c r="D78" s="15"/>
      <c r="E78" s="15"/>
      <c r="F78" s="15" t="s">
        <v>94</v>
      </c>
      <c r="G78" s="15" t="n">
        <v>5.95</v>
      </c>
      <c r="H78" s="15"/>
      <c r="I78" s="15"/>
      <c r="J78" s="15"/>
      <c r="K78" s="15"/>
    </row>
    <row r="79" customFormat="false" ht="13.8" hidden="false" customHeight="false" outlineLevel="0" collapsed="false">
      <c r="B79" s="15" t="s">
        <v>59</v>
      </c>
      <c r="C79" s="15" t="n">
        <v>4.42</v>
      </c>
      <c r="D79" s="15" t="s">
        <v>59</v>
      </c>
      <c r="E79" s="15" t="n">
        <v>4.42</v>
      </c>
      <c r="F79" s="15" t="s">
        <v>59</v>
      </c>
      <c r="G79" s="15" t="n">
        <v>4.42</v>
      </c>
      <c r="H79" s="15" t="s">
        <v>59</v>
      </c>
      <c r="I79" s="15" t="n">
        <v>4.42</v>
      </c>
      <c r="J79" s="15" t="s">
        <v>59</v>
      </c>
      <c r="K79" s="15" t="n">
        <v>7.73</v>
      </c>
    </row>
    <row r="80" customFormat="false" ht="13.8" hidden="false" customHeight="false" outlineLevel="0" collapsed="false">
      <c r="B80" s="15" t="s">
        <v>95</v>
      </c>
      <c r="C80" s="15" t="n">
        <v>10.49</v>
      </c>
      <c r="D80" s="15" t="s">
        <v>96</v>
      </c>
      <c r="E80" s="15" t="n">
        <v>20.9</v>
      </c>
      <c r="F80" s="15" t="s">
        <v>95</v>
      </c>
      <c r="G80" s="15" t="n">
        <v>10.49</v>
      </c>
      <c r="H80" s="15" t="s">
        <v>97</v>
      </c>
      <c r="I80" s="15" t="n">
        <v>18.02</v>
      </c>
      <c r="J80" s="15" t="s">
        <v>98</v>
      </c>
      <c r="K80" s="15" t="n">
        <v>17.47</v>
      </c>
    </row>
    <row r="81" customFormat="false" ht="13.8" hidden="false" customHeight="false" outlineLevel="0" collapsed="false">
      <c r="B81" s="79"/>
      <c r="C81" s="79"/>
      <c r="D81" s="79"/>
      <c r="E81" s="79"/>
      <c r="F81" s="79"/>
      <c r="G81" s="79"/>
      <c r="H81" s="79"/>
      <c r="I81" s="79"/>
      <c r="J81" s="79"/>
      <c r="K81" s="79"/>
    </row>
    <row r="82" customFormat="false" ht="13.8" hidden="false" customHeight="false" outlineLevel="0" collapsed="false">
      <c r="B82" s="128" t="s">
        <v>61</v>
      </c>
      <c r="C82" s="131" t="n">
        <f aca="false">SUM(C83:C96)</f>
        <v>172.88</v>
      </c>
      <c r="D82" s="128" t="s">
        <v>61</v>
      </c>
      <c r="E82" s="131" t="n">
        <f aca="false">SUM(E83:E96)</f>
        <v>170.37</v>
      </c>
      <c r="F82" s="128" t="s">
        <v>61</v>
      </c>
      <c r="G82" s="131" t="n">
        <f aca="false">SUM(G83:G96)</f>
        <v>164.93</v>
      </c>
      <c r="H82" s="128" t="s">
        <v>61</v>
      </c>
      <c r="I82" s="131" t="n">
        <f aca="false">SUM(I83:I96)</f>
        <v>172.4</v>
      </c>
      <c r="J82" s="128" t="s">
        <v>61</v>
      </c>
      <c r="K82" s="131" t="n">
        <f aca="false">SUM(K83:K96)</f>
        <v>160.89</v>
      </c>
    </row>
    <row r="83" customFormat="false" ht="22.35" hidden="false" customHeight="false" outlineLevel="0" collapsed="false">
      <c r="B83" s="15" t="s">
        <v>302</v>
      </c>
      <c r="C83" s="15" t="n">
        <v>11.38</v>
      </c>
      <c r="D83" s="15" t="s">
        <v>100</v>
      </c>
      <c r="E83" s="15" t="n">
        <v>4.16</v>
      </c>
      <c r="F83" s="15" t="s">
        <v>101</v>
      </c>
      <c r="G83" s="15" t="n">
        <v>4.23</v>
      </c>
      <c r="H83" s="15" t="s">
        <v>102</v>
      </c>
      <c r="I83" s="15" t="n">
        <v>9.02</v>
      </c>
      <c r="J83" s="15" t="s">
        <v>103</v>
      </c>
      <c r="K83" s="15" t="n">
        <v>13.68</v>
      </c>
    </row>
    <row r="84" customFormat="false" ht="32.8" hidden="false" customHeight="false" outlineLevel="0" collapsed="false">
      <c r="B84" s="15" t="s">
        <v>109</v>
      </c>
      <c r="C84" s="15" t="n">
        <v>5.84</v>
      </c>
      <c r="D84" s="15" t="s">
        <v>303</v>
      </c>
      <c r="E84" s="15" t="n">
        <v>13.77</v>
      </c>
      <c r="F84" s="15" t="s">
        <v>111</v>
      </c>
      <c r="G84" s="15" t="n">
        <v>7.21</v>
      </c>
      <c r="H84" s="15" t="s">
        <v>304</v>
      </c>
      <c r="I84" s="15" t="n">
        <v>7.41</v>
      </c>
      <c r="J84" s="15" t="s">
        <v>113</v>
      </c>
      <c r="K84" s="15" t="n">
        <v>7.93</v>
      </c>
    </row>
    <row r="85" customFormat="false" ht="22.35" hidden="false" customHeight="false" outlineLevel="0" collapsed="false">
      <c r="B85" s="15" t="s">
        <v>119</v>
      </c>
      <c r="C85" s="15" t="n">
        <v>60.66</v>
      </c>
      <c r="D85" s="15" t="s">
        <v>120</v>
      </c>
      <c r="E85" s="15" t="n">
        <v>29.05</v>
      </c>
      <c r="F85" s="15" t="s">
        <v>305</v>
      </c>
      <c r="G85" s="15" t="n">
        <v>34.51</v>
      </c>
      <c r="H85" s="15" t="s">
        <v>122</v>
      </c>
      <c r="I85" s="15" t="n">
        <v>60.69</v>
      </c>
      <c r="J85" s="15" t="s">
        <v>123</v>
      </c>
      <c r="K85" s="15" t="n">
        <v>25.13</v>
      </c>
    </row>
    <row r="86" customFormat="false" ht="13.8" hidden="false" customHeight="false" outlineLevel="0" collapsed="false">
      <c r="B86" s="15"/>
      <c r="C86" s="15"/>
      <c r="D86" s="15"/>
      <c r="E86" s="15"/>
      <c r="F86" s="15" t="s">
        <v>39</v>
      </c>
      <c r="G86" s="15" t="n">
        <v>3.61</v>
      </c>
      <c r="H86" s="15"/>
      <c r="I86" s="15"/>
      <c r="J86" s="15"/>
      <c r="K86" s="15"/>
    </row>
    <row r="87" customFormat="false" ht="22.35" hidden="false" customHeight="false" outlineLevel="0" collapsed="false">
      <c r="B87" s="15"/>
      <c r="C87" s="15"/>
      <c r="D87" s="15" t="s">
        <v>88</v>
      </c>
      <c r="E87" s="15" t="n">
        <v>7</v>
      </c>
      <c r="F87" s="15" t="s">
        <v>89</v>
      </c>
      <c r="G87" s="15" t="n">
        <v>14.43</v>
      </c>
      <c r="H87" s="15"/>
      <c r="I87" s="15"/>
      <c r="J87" s="15" t="s">
        <v>306</v>
      </c>
      <c r="K87" s="15" t="n">
        <v>9.3</v>
      </c>
    </row>
    <row r="88" customFormat="false" ht="22.35" hidden="false" customHeight="false" outlineLevel="0" collapsed="false">
      <c r="B88" s="15" t="s">
        <v>131</v>
      </c>
      <c r="C88" s="15" t="n">
        <v>19.98</v>
      </c>
      <c r="D88" s="15" t="s">
        <v>132</v>
      </c>
      <c r="E88" s="15" t="n">
        <v>5.58</v>
      </c>
      <c r="F88" s="15" t="s">
        <v>133</v>
      </c>
      <c r="G88" s="15" t="n">
        <v>5.53</v>
      </c>
      <c r="H88" s="15" t="s">
        <v>134</v>
      </c>
      <c r="I88" s="15" t="n">
        <v>2.78</v>
      </c>
      <c r="J88" s="15" t="s">
        <v>135</v>
      </c>
      <c r="K88" s="15" t="n">
        <v>8.04</v>
      </c>
    </row>
    <row r="89" customFormat="false" ht="13.8" hidden="false" customHeight="false" outlineLevel="0" collapsed="false">
      <c r="B89" s="15" t="s">
        <v>59</v>
      </c>
      <c r="C89" s="15" t="n">
        <v>4.42</v>
      </c>
      <c r="D89" s="15" t="s">
        <v>59</v>
      </c>
      <c r="E89" s="15" t="n">
        <v>4.42</v>
      </c>
      <c r="F89" s="15" t="s">
        <v>59</v>
      </c>
      <c r="G89" s="15" t="n">
        <v>4.42</v>
      </c>
      <c r="H89" s="15" t="s">
        <v>59</v>
      </c>
      <c r="I89" s="15" t="n">
        <v>4.42</v>
      </c>
      <c r="J89" s="15" t="s">
        <v>59</v>
      </c>
      <c r="K89" s="15" t="n">
        <v>4.42</v>
      </c>
    </row>
    <row r="90" customFormat="false" ht="13.8" hidden="false" customHeight="false" outlineLevel="0" collapsed="false">
      <c r="B90" s="15" t="s">
        <v>70</v>
      </c>
      <c r="C90" s="15" t="n">
        <v>2.94</v>
      </c>
      <c r="D90" s="15" t="s">
        <v>70</v>
      </c>
      <c r="E90" s="15" t="n">
        <v>3.53</v>
      </c>
      <c r="F90" s="15" t="s">
        <v>70</v>
      </c>
      <c r="G90" s="15" t="n">
        <v>3.53</v>
      </c>
      <c r="H90" s="15" t="s">
        <v>70</v>
      </c>
      <c r="I90" s="15" t="n">
        <v>2.94</v>
      </c>
      <c r="J90" s="15" t="s">
        <v>70</v>
      </c>
      <c r="K90" s="15" t="n">
        <v>3.53</v>
      </c>
    </row>
    <row r="91" customFormat="false" ht="13.8" hidden="false" customHeight="false" outlineLevel="0" collapsed="false">
      <c r="B91" s="15"/>
      <c r="C91" s="15"/>
      <c r="D91" s="15"/>
      <c r="E91" s="15"/>
      <c r="F91" s="15"/>
      <c r="G91" s="15"/>
      <c r="H91" s="15"/>
      <c r="I91" s="15"/>
      <c r="J91" s="15"/>
      <c r="K91" s="15"/>
    </row>
    <row r="92" customFormat="false" ht="13.8" hidden="false" customHeight="false" outlineLevel="0" collapsed="false">
      <c r="B92" s="128" t="s">
        <v>71</v>
      </c>
      <c r="C92" s="131" t="n">
        <f aca="false">SUM(C93:C95)</f>
        <v>33.83</v>
      </c>
      <c r="D92" s="128" t="s">
        <v>71</v>
      </c>
      <c r="E92" s="131" t="n">
        <f aca="false">SUM(E93:E95)</f>
        <v>51.43</v>
      </c>
      <c r="F92" s="128" t="s">
        <v>71</v>
      </c>
      <c r="G92" s="131" t="n">
        <f aca="false">SUM(G93:G95)</f>
        <v>43.73</v>
      </c>
      <c r="H92" s="128" t="s">
        <v>71</v>
      </c>
      <c r="I92" s="131" t="n">
        <f aca="false">SUM(I93:I95)</f>
        <v>42.57</v>
      </c>
      <c r="J92" s="128" t="s">
        <v>71</v>
      </c>
      <c r="K92" s="131" t="n">
        <f aca="false">SUM(K93:K95)</f>
        <v>44.43</v>
      </c>
    </row>
    <row r="93" customFormat="false" ht="22.35" hidden="false" customHeight="false" outlineLevel="0" collapsed="false">
      <c r="B93" s="15" t="s">
        <v>137</v>
      </c>
      <c r="C93" s="15" t="n">
        <v>10.57</v>
      </c>
      <c r="D93" s="15" t="s">
        <v>138</v>
      </c>
      <c r="E93" s="15" t="n">
        <v>9.44</v>
      </c>
      <c r="F93" s="15" t="s">
        <v>139</v>
      </c>
      <c r="G93" s="15" t="n">
        <v>21.13</v>
      </c>
      <c r="H93" s="15" t="s">
        <v>140</v>
      </c>
      <c r="I93" s="15" t="n">
        <v>10.07</v>
      </c>
      <c r="J93" s="15" t="s">
        <v>141</v>
      </c>
      <c r="K93" s="15" t="n">
        <v>13.55</v>
      </c>
    </row>
    <row r="94" customFormat="false" ht="13.8" hidden="false" customHeight="false" outlineLevel="0" collapsed="false">
      <c r="B94" s="15" t="s">
        <v>144</v>
      </c>
      <c r="C94" s="15" t="n">
        <v>2.36</v>
      </c>
      <c r="D94" s="15" t="s">
        <v>145</v>
      </c>
      <c r="E94" s="15" t="n">
        <v>22.01</v>
      </c>
      <c r="F94" s="15" t="s">
        <v>92</v>
      </c>
      <c r="G94" s="15" t="n">
        <v>1.7</v>
      </c>
      <c r="H94" s="15" t="s">
        <v>145</v>
      </c>
      <c r="I94" s="15" t="n">
        <v>22.01</v>
      </c>
      <c r="J94" s="15" t="s">
        <v>90</v>
      </c>
      <c r="K94" s="15" t="n">
        <v>10.9</v>
      </c>
    </row>
    <row r="95" customFormat="false" ht="13.8" hidden="false" customHeight="false" outlineLevel="0" collapsed="false">
      <c r="B95" s="15" t="s">
        <v>96</v>
      </c>
      <c r="C95" s="15" t="n">
        <v>20.9</v>
      </c>
      <c r="D95" s="15" t="s">
        <v>147</v>
      </c>
      <c r="E95" s="15" t="n">
        <v>19.98</v>
      </c>
      <c r="F95" s="15" t="s">
        <v>96</v>
      </c>
      <c r="G95" s="15" t="n">
        <v>20.9</v>
      </c>
      <c r="H95" s="15" t="s">
        <v>95</v>
      </c>
      <c r="I95" s="15" t="n">
        <v>10.49</v>
      </c>
      <c r="J95" s="15" t="s">
        <v>147</v>
      </c>
      <c r="K95" s="15" t="n">
        <v>19.98</v>
      </c>
    </row>
    <row r="96" customFormat="false" ht="13.8" hidden="false" customHeight="false" outlineLevel="0" collapsed="false">
      <c r="B96" s="132" t="s">
        <v>289</v>
      </c>
      <c r="C96" s="132"/>
      <c r="D96" s="132"/>
      <c r="E96" s="132"/>
      <c r="F96" s="132"/>
      <c r="G96" s="132"/>
      <c r="H96" s="132"/>
      <c r="I96" s="132"/>
      <c r="J96" s="132"/>
      <c r="K96" s="132"/>
    </row>
    <row r="97" customFormat="false" ht="42.75" hidden="false" customHeight="true" outlineLevel="0" collapsed="false">
      <c r="B97" s="41" t="s">
        <v>323</v>
      </c>
      <c r="C97" s="41"/>
      <c r="D97" s="41"/>
      <c r="E97" s="41"/>
      <c r="F97" s="41"/>
      <c r="G97" s="41"/>
      <c r="H97" s="41"/>
      <c r="I97" s="41"/>
      <c r="J97" s="41"/>
      <c r="K97" s="41"/>
    </row>
    <row r="98" customFormat="false" ht="16.5" hidden="false" customHeight="true" outlineLevel="0" collapsed="false">
      <c r="B98" s="41" t="s">
        <v>307</v>
      </c>
      <c r="C98" s="41"/>
      <c r="D98" s="41"/>
      <c r="E98" s="41"/>
      <c r="F98" s="41"/>
      <c r="G98" s="41"/>
      <c r="H98" s="41"/>
      <c r="I98" s="41"/>
      <c r="J98" s="41"/>
      <c r="K98" s="41"/>
    </row>
    <row r="99" customFormat="false" ht="16.5" hidden="false" customHeight="true" outlineLevel="0" collapsed="false">
      <c r="B99" s="128" t="s">
        <v>308</v>
      </c>
      <c r="C99" s="128"/>
      <c r="D99" s="128" t="s">
        <v>309</v>
      </c>
      <c r="E99" s="128"/>
      <c r="F99" s="128" t="s">
        <v>310</v>
      </c>
      <c r="G99" s="128"/>
      <c r="H99" s="128" t="s">
        <v>311</v>
      </c>
      <c r="I99" s="128"/>
      <c r="J99" s="128" t="s">
        <v>312</v>
      </c>
      <c r="K99" s="128"/>
    </row>
    <row r="100" customFormat="false" ht="13.8" hidden="false" customHeight="false" outlineLevel="0" collapsed="false">
      <c r="B100" s="129" t="s">
        <v>25</v>
      </c>
      <c r="C100" s="130" t="n">
        <f aca="false">SUM(C101:C110)</f>
        <v>52.43</v>
      </c>
      <c r="D100" s="129" t="s">
        <v>25</v>
      </c>
      <c r="E100" s="130" t="n">
        <f aca="false">SUM(E101:E110)</f>
        <v>83.95</v>
      </c>
      <c r="F100" s="129" t="s">
        <v>25</v>
      </c>
      <c r="G100" s="130" t="n">
        <f aca="false">SUM(G101:G110)</f>
        <v>50.63</v>
      </c>
      <c r="H100" s="129" t="s">
        <v>25</v>
      </c>
      <c r="I100" s="130" t="n">
        <f aca="false">SUM(I101:I110)</f>
        <v>62.24</v>
      </c>
      <c r="J100" s="129" t="s">
        <v>25</v>
      </c>
      <c r="K100" s="130" t="n">
        <f aca="false">SUM(K101:K110)</f>
        <v>81.34</v>
      </c>
    </row>
    <row r="101" customFormat="false" ht="13.8" hidden="false" customHeight="false" outlineLevel="0" collapsed="false">
      <c r="B101" s="15"/>
      <c r="C101" s="15"/>
      <c r="D101" s="15"/>
      <c r="E101" s="15"/>
      <c r="F101" s="15" t="s">
        <v>39</v>
      </c>
      <c r="G101" s="15" t="n">
        <v>7.22</v>
      </c>
      <c r="H101" s="15"/>
      <c r="I101" s="15"/>
      <c r="J101" s="15" t="s">
        <v>39</v>
      </c>
      <c r="K101" s="15" t="n">
        <v>7.22</v>
      </c>
    </row>
    <row r="102" customFormat="false" ht="13.8" hidden="false" customHeight="false" outlineLevel="0" collapsed="false">
      <c r="B102" s="15" t="s">
        <v>40</v>
      </c>
      <c r="C102" s="15" t="n">
        <v>8.99</v>
      </c>
      <c r="D102" s="15"/>
      <c r="E102" s="15"/>
      <c r="F102" s="15"/>
      <c r="G102" s="15"/>
      <c r="H102" s="15"/>
      <c r="I102" s="15"/>
      <c r="J102" s="15"/>
      <c r="K102" s="15"/>
    </row>
    <row r="103" customFormat="false" ht="13.8" hidden="false" customHeight="false" outlineLevel="0" collapsed="false">
      <c r="B103" s="15" t="s">
        <v>42</v>
      </c>
      <c r="C103" s="15" t="n">
        <v>6.14</v>
      </c>
      <c r="D103" s="15"/>
      <c r="E103" s="15"/>
      <c r="F103" s="15"/>
      <c r="G103" s="15"/>
      <c r="H103" s="15"/>
      <c r="I103" s="15"/>
      <c r="J103" s="15"/>
      <c r="K103" s="15"/>
    </row>
    <row r="104" customFormat="false" ht="22.35" hidden="false" customHeight="false" outlineLevel="0" collapsed="false">
      <c r="B104" s="15" t="s">
        <v>80</v>
      </c>
      <c r="C104" s="15" t="n">
        <v>11.49</v>
      </c>
      <c r="D104" s="15" t="s">
        <v>81</v>
      </c>
      <c r="E104" s="15" t="n">
        <v>49.93</v>
      </c>
      <c r="F104" s="15" t="s">
        <v>313</v>
      </c>
      <c r="G104" s="15" t="n">
        <v>24.6</v>
      </c>
      <c r="H104" s="15" t="s">
        <v>83</v>
      </c>
      <c r="I104" s="15" t="n">
        <v>19.05</v>
      </c>
      <c r="J104" s="15" t="s">
        <v>314</v>
      </c>
      <c r="K104" s="15" t="n">
        <v>34.51</v>
      </c>
    </row>
    <row r="105" customFormat="false" ht="13.8" hidden="false" customHeight="false" outlineLevel="0" collapsed="false">
      <c r="B105" s="15"/>
      <c r="C105" s="15"/>
      <c r="D105" s="15"/>
      <c r="E105" s="15"/>
      <c r="F105" s="15" t="s">
        <v>315</v>
      </c>
      <c r="G105" s="15" t="n">
        <v>1.22</v>
      </c>
      <c r="H105" s="15"/>
      <c r="I105" s="15"/>
      <c r="J105" s="15" t="s">
        <v>316</v>
      </c>
      <c r="K105" s="15" t="n">
        <v>1.59</v>
      </c>
    </row>
    <row r="106" customFormat="false" ht="22.35" hidden="false" customHeight="false" outlineLevel="0" collapsed="false">
      <c r="B106" s="15"/>
      <c r="C106" s="15"/>
      <c r="D106" s="15" t="s">
        <v>88</v>
      </c>
      <c r="E106" s="15" t="n">
        <v>7</v>
      </c>
      <c r="F106" s="15"/>
      <c r="G106" s="15"/>
      <c r="H106" s="15" t="s">
        <v>87</v>
      </c>
      <c r="I106" s="15" t="n">
        <v>6.53</v>
      </c>
      <c r="J106" s="15" t="s">
        <v>89</v>
      </c>
      <c r="K106" s="15" t="n">
        <v>14.43</v>
      </c>
    </row>
    <row r="107" customFormat="false" ht="22.35" hidden="false" customHeight="false" outlineLevel="0" collapsed="false">
      <c r="B107" s="15" t="s">
        <v>90</v>
      </c>
      <c r="C107" s="15" t="n">
        <v>10.9</v>
      </c>
      <c r="D107" s="15" t="s">
        <v>92</v>
      </c>
      <c r="E107" s="15" t="n">
        <v>1.7</v>
      </c>
      <c r="F107" s="15" t="s">
        <v>91</v>
      </c>
      <c r="G107" s="15" t="n">
        <v>2.68</v>
      </c>
      <c r="H107" s="15" t="s">
        <v>93</v>
      </c>
      <c r="I107" s="15" t="n">
        <v>11.34</v>
      </c>
      <c r="J107" s="15" t="s">
        <v>92</v>
      </c>
      <c r="K107" s="15" t="n">
        <v>1.7</v>
      </c>
    </row>
    <row r="108" customFormat="false" ht="13.8" hidden="false" customHeight="false" outlineLevel="0" collapsed="false">
      <c r="B108" s="15"/>
      <c r="C108" s="15"/>
      <c r="D108" s="15"/>
      <c r="E108" s="15"/>
      <c r="F108" s="15"/>
      <c r="G108" s="15"/>
      <c r="H108" s="15"/>
      <c r="I108" s="15"/>
      <c r="J108" s="15"/>
      <c r="K108" s="15"/>
    </row>
    <row r="109" customFormat="false" ht="13.8" hidden="false" customHeight="false" outlineLevel="0" collapsed="false">
      <c r="B109" s="15" t="s">
        <v>59</v>
      </c>
      <c r="C109" s="15" t="n">
        <v>4.42</v>
      </c>
      <c r="D109" s="15" t="s">
        <v>59</v>
      </c>
      <c r="E109" s="15" t="n">
        <v>4.42</v>
      </c>
      <c r="F109" s="15" t="s">
        <v>59</v>
      </c>
      <c r="G109" s="15" t="n">
        <v>4.42</v>
      </c>
      <c r="H109" s="15" t="s">
        <v>59</v>
      </c>
      <c r="I109" s="15" t="n">
        <v>4.42</v>
      </c>
      <c r="J109" s="15" t="s">
        <v>59</v>
      </c>
      <c r="K109" s="15" t="n">
        <v>4.42</v>
      </c>
    </row>
    <row r="110" customFormat="false" ht="13.8" hidden="false" customHeight="false" outlineLevel="0" collapsed="false">
      <c r="B110" s="15" t="s">
        <v>95</v>
      </c>
      <c r="C110" s="15" t="n">
        <v>10.49</v>
      </c>
      <c r="D110" s="15" t="s">
        <v>96</v>
      </c>
      <c r="E110" s="15" t="n">
        <v>20.9</v>
      </c>
      <c r="F110" s="15" t="s">
        <v>95</v>
      </c>
      <c r="G110" s="15" t="n">
        <v>10.49</v>
      </c>
      <c r="H110" s="15" t="s">
        <v>96</v>
      </c>
      <c r="I110" s="15" t="n">
        <v>20.9</v>
      </c>
      <c r="J110" s="15" t="s">
        <v>98</v>
      </c>
      <c r="K110" s="15" t="n">
        <v>17.47</v>
      </c>
    </row>
    <row r="111" customFormat="false" ht="13.8" hidden="false" customHeight="false" outlineLevel="0" collapsed="false">
      <c r="B111" s="79"/>
      <c r="C111" s="133"/>
      <c r="D111" s="79"/>
      <c r="E111" s="133"/>
      <c r="F111" s="79"/>
      <c r="G111" s="133"/>
      <c r="H111" s="79"/>
      <c r="I111" s="133"/>
      <c r="J111" s="79"/>
      <c r="K111" s="133"/>
    </row>
    <row r="112" customFormat="false" ht="13.8" hidden="false" customHeight="false" outlineLevel="0" collapsed="false">
      <c r="B112" s="128" t="s">
        <v>61</v>
      </c>
      <c r="C112" s="131" t="n">
        <f aca="false">SUM(C113:C124)</f>
        <v>86.5</v>
      </c>
      <c r="D112" s="128" t="s">
        <v>61</v>
      </c>
      <c r="E112" s="131" t="n">
        <f aca="false">SUM(E113:E124)</f>
        <v>70.05</v>
      </c>
      <c r="F112" s="128" t="s">
        <v>61</v>
      </c>
      <c r="G112" s="131" t="n">
        <f aca="false">SUM(G113:G124)</f>
        <v>79.68</v>
      </c>
      <c r="H112" s="128" t="s">
        <v>61</v>
      </c>
      <c r="I112" s="131" t="n">
        <f aca="false">SUM(I113:I124)</f>
        <v>82.63</v>
      </c>
      <c r="J112" s="128" t="s">
        <v>61</v>
      </c>
      <c r="K112" s="131" t="n">
        <f aca="false">SUM(K113:K124)</f>
        <v>84.79</v>
      </c>
    </row>
    <row r="113" customFormat="false" ht="32.8" hidden="false" customHeight="false" outlineLevel="0" collapsed="false">
      <c r="B113" s="15" t="s">
        <v>104</v>
      </c>
      <c r="C113" s="15" t="n">
        <v>9.64</v>
      </c>
      <c r="D113" s="15" t="s">
        <v>105</v>
      </c>
      <c r="E113" s="15" t="n">
        <v>11.63</v>
      </c>
      <c r="F113" s="15" t="s">
        <v>213</v>
      </c>
      <c r="G113" s="15" t="n">
        <v>3.04</v>
      </c>
      <c r="H113" s="15" t="s">
        <v>107</v>
      </c>
      <c r="I113" s="15" t="n">
        <v>12.18</v>
      </c>
      <c r="J113" s="15" t="s">
        <v>108</v>
      </c>
      <c r="K113" s="15" t="n">
        <v>17.06</v>
      </c>
    </row>
    <row r="114" customFormat="false" ht="32.8" hidden="false" customHeight="false" outlineLevel="0" collapsed="false">
      <c r="B114" s="15" t="s">
        <v>317</v>
      </c>
      <c r="C114" s="15" t="n">
        <v>8.75</v>
      </c>
      <c r="D114" s="15" t="s">
        <v>115</v>
      </c>
      <c r="E114" s="15" t="n">
        <v>7.56</v>
      </c>
      <c r="F114" s="15" t="s">
        <v>318</v>
      </c>
      <c r="G114" s="15" t="n">
        <v>10.35</v>
      </c>
      <c r="H114" s="15" t="s">
        <v>117</v>
      </c>
      <c r="I114" s="15" t="n">
        <v>5.59</v>
      </c>
      <c r="J114" s="15" t="s">
        <v>319</v>
      </c>
      <c r="K114" s="15" t="n">
        <v>9.27</v>
      </c>
    </row>
    <row r="115" customFormat="false" ht="22.35" hidden="false" customHeight="false" outlineLevel="0" collapsed="false">
      <c r="B115" s="15" t="s">
        <v>124</v>
      </c>
      <c r="C115" s="15" t="n">
        <v>33.65</v>
      </c>
      <c r="D115" s="15" t="s">
        <v>125</v>
      </c>
      <c r="E115" s="15" t="n">
        <v>40.13</v>
      </c>
      <c r="F115" s="15" t="s">
        <v>320</v>
      </c>
      <c r="G115" s="15" t="n">
        <v>40.44</v>
      </c>
      <c r="H115" s="15" t="s">
        <v>321</v>
      </c>
      <c r="I115" s="15" t="n">
        <v>42.03</v>
      </c>
      <c r="J115" s="15" t="s">
        <v>128</v>
      </c>
      <c r="K115" s="15" t="n">
        <v>46.25</v>
      </c>
    </row>
    <row r="116" customFormat="false" ht="13.8" hidden="false" customHeight="false" outlineLevel="0" collapsed="false">
      <c r="B116" s="15"/>
      <c r="C116" s="15"/>
      <c r="D116" s="15"/>
      <c r="E116" s="15"/>
      <c r="F116" s="15" t="s">
        <v>316</v>
      </c>
      <c r="G116" s="15" t="n">
        <v>1.59</v>
      </c>
      <c r="H116" s="15"/>
      <c r="I116" s="15"/>
      <c r="J116" s="15"/>
      <c r="K116" s="15"/>
    </row>
    <row r="117" customFormat="false" ht="22.35" hidden="false" customHeight="false" outlineLevel="0" collapsed="false">
      <c r="B117" s="15" t="s">
        <v>87</v>
      </c>
      <c r="C117" s="15" t="n">
        <v>6.53</v>
      </c>
      <c r="D117" s="15"/>
      <c r="E117" s="15"/>
      <c r="F117" s="15" t="s">
        <v>130</v>
      </c>
      <c r="G117" s="15" t="n">
        <v>11.37</v>
      </c>
      <c r="H117" s="15" t="s">
        <v>306</v>
      </c>
      <c r="I117" s="15" t="n">
        <v>9.3</v>
      </c>
      <c r="J117" s="15"/>
      <c r="K117" s="15"/>
    </row>
    <row r="118" customFormat="false" ht="22.35" hidden="false" customHeight="false" outlineLevel="0" collapsed="false">
      <c r="B118" s="15" t="s">
        <v>131</v>
      </c>
      <c r="C118" s="15" t="n">
        <v>19.98</v>
      </c>
      <c r="D118" s="15" t="s">
        <v>134</v>
      </c>
      <c r="E118" s="15" t="n">
        <v>2.78</v>
      </c>
      <c r="F118" s="15" t="s">
        <v>133</v>
      </c>
      <c r="G118" s="15" t="n">
        <v>5.53</v>
      </c>
      <c r="H118" s="15" t="s">
        <v>132</v>
      </c>
      <c r="I118" s="15" t="n">
        <v>5.58</v>
      </c>
      <c r="J118" s="15" t="s">
        <v>136</v>
      </c>
      <c r="K118" s="15" t="n">
        <v>4.26</v>
      </c>
    </row>
    <row r="119" customFormat="false" ht="13.8" hidden="false" customHeight="false" outlineLevel="0" collapsed="false">
      <c r="B119" s="15" t="s">
        <v>59</v>
      </c>
      <c r="C119" s="15" t="n">
        <v>4.42</v>
      </c>
      <c r="D119" s="15" t="s">
        <v>59</v>
      </c>
      <c r="E119" s="15" t="n">
        <v>4.42</v>
      </c>
      <c r="F119" s="15" t="s">
        <v>59</v>
      </c>
      <c r="G119" s="15" t="n">
        <v>4.42</v>
      </c>
      <c r="H119" s="15" t="s">
        <v>59</v>
      </c>
      <c r="I119" s="15" t="n">
        <v>4.42</v>
      </c>
      <c r="J119" s="15" t="s">
        <v>59</v>
      </c>
      <c r="K119" s="15" t="n">
        <v>4.42</v>
      </c>
    </row>
    <row r="120" customFormat="false" ht="13.8" hidden="false" customHeight="false" outlineLevel="0" collapsed="false">
      <c r="B120" s="15" t="s">
        <v>70</v>
      </c>
      <c r="C120" s="15" t="n">
        <v>3.53</v>
      </c>
      <c r="D120" s="15" t="s">
        <v>70</v>
      </c>
      <c r="E120" s="15" t="n">
        <v>3.53</v>
      </c>
      <c r="F120" s="15" t="s">
        <v>70</v>
      </c>
      <c r="G120" s="15" t="n">
        <v>2.94</v>
      </c>
      <c r="H120" s="15" t="s">
        <v>70</v>
      </c>
      <c r="I120" s="15" t="n">
        <v>3.53</v>
      </c>
      <c r="J120" s="15" t="s">
        <v>70</v>
      </c>
      <c r="K120" s="15" t="n">
        <v>3.53</v>
      </c>
    </row>
    <row r="121" customFormat="false" ht="13.8" hidden="true" customHeight="false" outlineLevel="0" collapsed="false">
      <c r="B121" s="134"/>
      <c r="C121" s="133"/>
      <c r="D121" s="134"/>
      <c r="E121" s="133"/>
      <c r="F121" s="134"/>
      <c r="G121" s="133"/>
      <c r="H121" s="134"/>
      <c r="I121" s="133"/>
      <c r="J121" s="134"/>
      <c r="K121" s="133"/>
    </row>
    <row r="122" customFormat="false" ht="13.8" hidden="true" customHeight="false" outlineLevel="0" collapsed="false">
      <c r="B122" s="134"/>
      <c r="C122" s="133"/>
      <c r="D122" s="134"/>
      <c r="E122" s="133"/>
      <c r="F122" s="134"/>
      <c r="G122" s="133"/>
      <c r="H122" s="134"/>
      <c r="I122" s="133"/>
      <c r="J122" s="134"/>
      <c r="K122" s="133"/>
    </row>
    <row r="123" customFormat="false" ht="13.8" hidden="true" customHeight="false" outlineLevel="0" collapsed="false">
      <c r="B123" s="79"/>
      <c r="C123" s="133"/>
      <c r="D123" s="134"/>
      <c r="E123" s="133"/>
      <c r="F123" s="79"/>
      <c r="G123" s="133"/>
      <c r="H123" s="134"/>
      <c r="I123" s="133"/>
      <c r="J123" s="134"/>
      <c r="K123" s="133"/>
    </row>
    <row r="124" customFormat="false" ht="13.8" hidden="true" customHeight="false" outlineLevel="0" collapsed="false">
      <c r="B124" s="79"/>
      <c r="C124" s="133"/>
      <c r="D124" s="134"/>
      <c r="E124" s="133"/>
      <c r="F124" s="79"/>
      <c r="G124" s="133"/>
      <c r="H124" s="134"/>
      <c r="I124" s="133"/>
      <c r="J124" s="79"/>
      <c r="K124" s="133"/>
    </row>
    <row r="125" customFormat="false" ht="13.8" hidden="false" customHeight="false" outlineLevel="0" collapsed="false">
      <c r="B125" s="135" t="s">
        <v>71</v>
      </c>
      <c r="C125" s="136" t="n">
        <f aca="false">SUM(C126:C128)</f>
        <v>52.35</v>
      </c>
      <c r="D125" s="135" t="s">
        <v>71</v>
      </c>
      <c r="E125" s="136" t="n">
        <f aca="false">SUM(E126:E128)</f>
        <v>32.91</v>
      </c>
      <c r="F125" s="135" t="s">
        <v>71</v>
      </c>
      <c r="G125" s="136" t="n">
        <f aca="false">SUM(G126:G128)</f>
        <v>36.14</v>
      </c>
      <c r="H125" s="135" t="s">
        <v>71</v>
      </c>
      <c r="I125" s="136" t="n">
        <f aca="false">SUM(I126:I128)</f>
        <v>50.22</v>
      </c>
      <c r="J125" s="135" t="s">
        <v>71</v>
      </c>
      <c r="K125" s="136" t="n">
        <f aca="false">SUM(K126:K128)</f>
        <v>34.3</v>
      </c>
    </row>
    <row r="126" customFormat="false" ht="13.8" hidden="false" customHeight="false" outlineLevel="0" collapsed="false">
      <c r="B126" s="15" t="s">
        <v>138</v>
      </c>
      <c r="C126" s="15" t="n">
        <v>9.44</v>
      </c>
      <c r="D126" s="15" t="s">
        <v>137</v>
      </c>
      <c r="E126" s="15" t="n">
        <v>10.57</v>
      </c>
      <c r="F126" s="15" t="s">
        <v>142</v>
      </c>
      <c r="G126" s="15" t="n">
        <v>4.34</v>
      </c>
      <c r="H126" s="15" t="s">
        <v>143</v>
      </c>
      <c r="I126" s="15" t="n">
        <v>8.23</v>
      </c>
      <c r="J126" s="15" t="s">
        <v>139</v>
      </c>
      <c r="K126" s="15" t="n">
        <v>21.13</v>
      </c>
    </row>
    <row r="127" customFormat="false" ht="22.35" hidden="false" customHeight="false" outlineLevel="0" collapsed="false">
      <c r="B127" s="15" t="s">
        <v>145</v>
      </c>
      <c r="C127" s="15" t="n">
        <v>22.01</v>
      </c>
      <c r="D127" s="15" t="s">
        <v>144</v>
      </c>
      <c r="E127" s="15" t="n">
        <v>2.36</v>
      </c>
      <c r="F127" s="15" t="s">
        <v>90</v>
      </c>
      <c r="G127" s="15" t="n">
        <v>10.9</v>
      </c>
      <c r="H127" s="15" t="s">
        <v>145</v>
      </c>
      <c r="I127" s="15" t="n">
        <v>22.01</v>
      </c>
      <c r="J127" s="15" t="s">
        <v>91</v>
      </c>
      <c r="K127" s="15" t="n">
        <v>2.68</v>
      </c>
    </row>
    <row r="128" customFormat="false" ht="13.8" hidden="false" customHeight="false" outlineLevel="0" collapsed="false">
      <c r="B128" s="15" t="s">
        <v>96</v>
      </c>
      <c r="C128" s="15" t="n">
        <v>20.9</v>
      </c>
      <c r="D128" s="15" t="s">
        <v>147</v>
      </c>
      <c r="E128" s="15" t="n">
        <v>19.98</v>
      </c>
      <c r="F128" s="15" t="s">
        <v>96</v>
      </c>
      <c r="G128" s="15" t="n">
        <v>20.9</v>
      </c>
      <c r="H128" s="15" t="s">
        <v>147</v>
      </c>
      <c r="I128" s="15" t="n">
        <v>19.98</v>
      </c>
      <c r="J128" s="15" t="s">
        <v>95</v>
      </c>
      <c r="K128" s="15" t="n">
        <v>10.49</v>
      </c>
    </row>
  </sheetData>
  <mergeCells count="32">
    <mergeCell ref="B2:K2"/>
    <mergeCell ref="B3:K3"/>
    <mergeCell ref="B4:C4"/>
    <mergeCell ref="D4:E4"/>
    <mergeCell ref="F4:G4"/>
    <mergeCell ref="H4:I4"/>
    <mergeCell ref="J4:K4"/>
    <mergeCell ref="B17:K17"/>
    <mergeCell ref="B32:K32"/>
    <mergeCell ref="B33:K33"/>
    <mergeCell ref="B34:K34"/>
    <mergeCell ref="B35:C35"/>
    <mergeCell ref="D35:E35"/>
    <mergeCell ref="F35:G35"/>
    <mergeCell ref="H35:I35"/>
    <mergeCell ref="J35:K35"/>
    <mergeCell ref="B66:K66"/>
    <mergeCell ref="B67:K67"/>
    <mergeCell ref="B68:C68"/>
    <mergeCell ref="D68:E68"/>
    <mergeCell ref="F68:G68"/>
    <mergeCell ref="H68:I68"/>
    <mergeCell ref="J68:K68"/>
    <mergeCell ref="B81:K81"/>
    <mergeCell ref="B96:K96"/>
    <mergeCell ref="B97:K97"/>
    <mergeCell ref="B98:K98"/>
    <mergeCell ref="B99:C99"/>
    <mergeCell ref="D99:E99"/>
    <mergeCell ref="F99:G99"/>
    <mergeCell ref="H99:I99"/>
    <mergeCell ref="J99:K99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63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31" man="true" max="16383" min="0"/>
    <brk id="64" man="true" max="16383" min="0"/>
    <brk id="95" man="true" max="16383" min="0"/>
  </rowBreaks>
  <colBreaks count="1" manualBreakCount="1">
    <brk id="11" man="true" max="65535" min="0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DCE6F2"/>
    <pageSetUpPr fitToPage="false"/>
  </sheetPr>
  <dimension ref="A1:AC5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1" sqref="242:242 A1"/>
    </sheetView>
  </sheetViews>
  <sheetFormatPr defaultColWidth="9.8671875" defaultRowHeight="13.8" zeroHeight="false" outlineLevelRow="0" outlineLevelCol="0"/>
  <cols>
    <col collapsed="false" customWidth="true" hidden="false" outlineLevel="0" max="1" min="1" style="38" width="29.42"/>
    <col collapsed="false" customWidth="true" hidden="false" outlineLevel="0" max="2" min="2" style="38" width="14.15"/>
    <col collapsed="false" customWidth="true" hidden="false" outlineLevel="0" max="3" min="3" style="38" width="13.43"/>
    <col collapsed="false" customWidth="true" hidden="false" outlineLevel="0" max="4" min="4" style="38" width="16.87"/>
    <col collapsed="false" customWidth="true" hidden="false" outlineLevel="0" max="6" min="5" style="38" width="14.57"/>
    <col collapsed="false" customWidth="true" hidden="false" outlineLevel="0" max="7" min="7" style="38" width="4.43"/>
    <col collapsed="false" customWidth="true" hidden="false" outlineLevel="0" max="8" min="8" style="38" width="29.42"/>
    <col collapsed="false" customWidth="true" hidden="false" outlineLevel="0" max="9" min="9" style="38" width="15.57"/>
    <col collapsed="false" customWidth="true" hidden="false" outlineLevel="0" max="10" min="10" style="38" width="14.28"/>
    <col collapsed="false" customWidth="true" hidden="false" outlineLevel="0" max="11" min="11" style="38" width="18.12"/>
    <col collapsed="false" customWidth="true" hidden="false" outlineLevel="0" max="13" min="12" style="38" width="15.29"/>
    <col collapsed="false" customWidth="true" hidden="false" outlineLevel="0" max="14" min="14" style="38" width="5.43"/>
    <col collapsed="false" customWidth="true" hidden="false" outlineLevel="0" max="15" min="15" style="38" width="0.86"/>
    <col collapsed="false" customWidth="true" hidden="false" outlineLevel="0" max="16" min="16" style="38" width="1"/>
    <col collapsed="false" customWidth="true" hidden="false" outlineLevel="0" max="17" min="17" style="38" width="27.42"/>
    <col collapsed="false" customWidth="true" hidden="false" outlineLevel="0" max="18" min="18" style="38" width="15.15"/>
    <col collapsed="false" customWidth="true" hidden="false" outlineLevel="0" max="19" min="19" style="38" width="15.29"/>
    <col collapsed="false" customWidth="true" hidden="false" outlineLevel="0" max="20" min="20" style="38" width="16.41"/>
    <col collapsed="false" customWidth="true" hidden="false" outlineLevel="0" max="22" min="21" style="38" width="14.43"/>
    <col collapsed="false" customWidth="true" hidden="false" outlineLevel="0" max="23" min="23" style="38" width="4.57"/>
    <col collapsed="false" customWidth="true" hidden="false" outlineLevel="0" max="24" min="24" style="38" width="24.41"/>
    <col collapsed="false" customWidth="true" hidden="false" outlineLevel="0" max="25" min="25" style="38" width="15.71"/>
    <col collapsed="false" customWidth="true" hidden="false" outlineLevel="0" max="26" min="26" style="38" width="12.29"/>
    <col collapsed="false" customWidth="true" hidden="false" outlineLevel="0" max="27" min="27" style="38" width="18.29"/>
    <col collapsed="false" customWidth="true" hidden="false" outlineLevel="0" max="29" min="28" style="38" width="14.15"/>
    <col collapsed="false" customWidth="true" hidden="false" outlineLevel="0" max="31" min="30" style="38" width="10"/>
    <col collapsed="false" customWidth="true" hidden="false" outlineLevel="0" max="32" min="32" style="38" width="15.29"/>
    <col collapsed="false" customWidth="false" hidden="false" outlineLevel="0" max="1024" min="33" style="38" width="9.85"/>
  </cols>
  <sheetData>
    <row r="1" customFormat="false" ht="13.8" hidden="false" customHeight="false" outlineLevel="0" collapsed="false">
      <c r="M1" s="137" t="s">
        <v>324</v>
      </c>
      <c r="V1" s="137"/>
      <c r="AC1" s="137" t="s">
        <v>324</v>
      </c>
    </row>
    <row r="2" customFormat="false" ht="56.25" hidden="false" customHeight="true" outlineLevel="0" collapsed="false">
      <c r="A2" s="128" t="s">
        <v>325</v>
      </c>
      <c r="B2" s="128"/>
      <c r="C2" s="128"/>
      <c r="D2" s="128"/>
      <c r="E2" s="128"/>
      <c r="F2" s="128"/>
      <c r="H2" s="128" t="s">
        <v>325</v>
      </c>
      <c r="I2" s="128"/>
      <c r="J2" s="128"/>
      <c r="K2" s="128"/>
      <c r="L2" s="128"/>
      <c r="M2" s="128"/>
      <c r="N2" s="138"/>
      <c r="Q2" s="128" t="s">
        <v>325</v>
      </c>
      <c r="R2" s="128"/>
      <c r="S2" s="128"/>
      <c r="T2" s="128"/>
      <c r="U2" s="128"/>
      <c r="V2" s="128"/>
      <c r="X2" s="128" t="s">
        <v>325</v>
      </c>
      <c r="Y2" s="128"/>
      <c r="Z2" s="128"/>
      <c r="AA2" s="128"/>
      <c r="AB2" s="128"/>
      <c r="AC2" s="128"/>
    </row>
    <row r="3" s="140" customFormat="true" ht="13.8" hidden="false" customHeight="false" outlineLevel="0" collapsed="false">
      <c r="A3" s="139" t="s">
        <v>326</v>
      </c>
      <c r="B3" s="139"/>
      <c r="C3" s="139"/>
      <c r="D3" s="139"/>
      <c r="E3" s="139"/>
      <c r="F3" s="139"/>
      <c r="H3" s="139" t="s">
        <v>327</v>
      </c>
      <c r="I3" s="139"/>
      <c r="J3" s="139"/>
      <c r="K3" s="139"/>
      <c r="L3" s="139"/>
      <c r="M3" s="139"/>
      <c r="N3" s="141"/>
      <c r="Q3" s="139" t="s">
        <v>328</v>
      </c>
      <c r="R3" s="139"/>
      <c r="S3" s="139"/>
      <c r="T3" s="139"/>
      <c r="U3" s="139"/>
      <c r="V3" s="139"/>
      <c r="X3" s="139" t="s">
        <v>329</v>
      </c>
      <c r="Y3" s="139"/>
      <c r="Z3" s="139"/>
      <c r="AA3" s="139"/>
      <c r="AB3" s="139"/>
      <c r="AC3" s="139"/>
    </row>
    <row r="4" customFormat="false" ht="127.5" hidden="false" customHeight="true" outlineLevel="0" collapsed="false">
      <c r="A4" s="128" t="s">
        <v>330</v>
      </c>
      <c r="B4" s="128" t="s">
        <v>331</v>
      </c>
      <c r="C4" s="128" t="s">
        <v>332</v>
      </c>
      <c r="D4" s="128" t="s">
        <v>333</v>
      </c>
      <c r="E4" s="128" t="s">
        <v>334</v>
      </c>
      <c r="F4" s="128" t="s">
        <v>335</v>
      </c>
      <c r="H4" s="128" t="s">
        <v>330</v>
      </c>
      <c r="I4" s="128" t="s">
        <v>331</v>
      </c>
      <c r="J4" s="128" t="s">
        <v>336</v>
      </c>
      <c r="K4" s="128" t="s">
        <v>333</v>
      </c>
      <c r="L4" s="128" t="s">
        <v>334</v>
      </c>
      <c r="M4" s="128" t="s">
        <v>335</v>
      </c>
      <c r="N4" s="138"/>
      <c r="Q4" s="128" t="s">
        <v>330</v>
      </c>
      <c r="R4" s="128" t="s">
        <v>331</v>
      </c>
      <c r="S4" s="128" t="s">
        <v>337</v>
      </c>
      <c r="T4" s="128" t="s">
        <v>333</v>
      </c>
      <c r="U4" s="128" t="s">
        <v>334</v>
      </c>
      <c r="V4" s="128" t="s">
        <v>335</v>
      </c>
      <c r="X4" s="128" t="s">
        <v>330</v>
      </c>
      <c r="Y4" s="128" t="s">
        <v>331</v>
      </c>
      <c r="Z4" s="128" t="s">
        <v>338</v>
      </c>
      <c r="AA4" s="128" t="s">
        <v>333</v>
      </c>
      <c r="AB4" s="128" t="s">
        <v>334</v>
      </c>
      <c r="AC4" s="128" t="s">
        <v>335</v>
      </c>
    </row>
    <row r="5" customFormat="false" ht="89.25" hidden="false" customHeight="true" outlineLevel="0" collapsed="false">
      <c r="A5" s="142" t="s">
        <v>339</v>
      </c>
      <c r="B5" s="128"/>
      <c r="C5" s="131" t="n">
        <v>224.828734096163</v>
      </c>
      <c r="D5" s="131" t="n">
        <v>327.04</v>
      </c>
      <c r="E5" s="131" t="n">
        <v>-102.211265903837</v>
      </c>
      <c r="F5" s="131" t="n">
        <v>68.7465551908523</v>
      </c>
      <c r="H5" s="142" t="s">
        <v>339</v>
      </c>
      <c r="I5" s="128"/>
      <c r="J5" s="143" t="n">
        <v>83.5337834771901</v>
      </c>
      <c r="K5" s="131" t="n">
        <v>399.829581167669</v>
      </c>
      <c r="L5" s="131" t="n">
        <v>-316.295797690479</v>
      </c>
      <c r="M5" s="131" t="n">
        <v>20.8923469927454</v>
      </c>
      <c r="N5" s="144"/>
      <c r="Q5" s="142" t="s">
        <v>339</v>
      </c>
      <c r="R5" s="128"/>
      <c r="S5" s="131" t="n">
        <v>108.093294370237</v>
      </c>
      <c r="T5" s="131" t="n">
        <v>399.829581167669</v>
      </c>
      <c r="U5" s="131" t="n">
        <v>-291.736286797432</v>
      </c>
      <c r="V5" s="131" t="n">
        <v>27.0348417079496</v>
      </c>
      <c r="X5" s="142" t="s">
        <v>339</v>
      </c>
      <c r="Y5" s="128"/>
      <c r="Z5" s="131" t="n">
        <v>33.2016562487357</v>
      </c>
      <c r="AA5" s="131" t="n">
        <v>399.829581167669</v>
      </c>
      <c r="AB5" s="131" t="n">
        <v>-366.627924918934</v>
      </c>
      <c r="AC5" s="131" t="n">
        <v>8.30395193666586</v>
      </c>
    </row>
    <row r="6" customFormat="false" ht="22.35" hidden="false" customHeight="false" outlineLevel="0" collapsed="false">
      <c r="A6" s="145" t="s">
        <v>340</v>
      </c>
      <c r="B6" s="133" t="n">
        <v>6.4</v>
      </c>
      <c r="C6" s="146" t="n">
        <v>164.5</v>
      </c>
      <c r="D6" s="146" t="n">
        <v>530</v>
      </c>
      <c r="E6" s="146" t="n">
        <v>-365.5</v>
      </c>
      <c r="F6" s="133" t="n">
        <v>31.0377358490566</v>
      </c>
      <c r="H6" s="145" t="s">
        <v>340</v>
      </c>
      <c r="I6" s="133" t="n">
        <v>6.4</v>
      </c>
      <c r="J6" s="147" t="n">
        <v>59.9</v>
      </c>
      <c r="K6" s="146" t="n">
        <v>530</v>
      </c>
      <c r="L6" s="146" t="n">
        <v>-470.1</v>
      </c>
      <c r="M6" s="133" t="n">
        <v>11.3018867924528</v>
      </c>
      <c r="N6" s="148"/>
      <c r="Q6" s="145" t="s">
        <v>340</v>
      </c>
      <c r="R6" s="133" t="n">
        <v>6.4</v>
      </c>
      <c r="S6" s="147" t="n">
        <v>2.6</v>
      </c>
      <c r="T6" s="146" t="n">
        <v>530</v>
      </c>
      <c r="U6" s="146" t="n">
        <v>-527.4</v>
      </c>
      <c r="V6" s="133" t="n">
        <v>0.490566037735849</v>
      </c>
      <c r="X6" s="145" t="s">
        <v>340</v>
      </c>
      <c r="Y6" s="133" t="n">
        <v>6.4</v>
      </c>
      <c r="Z6" s="147" t="n">
        <v>102</v>
      </c>
      <c r="AA6" s="146" t="n">
        <v>530</v>
      </c>
      <c r="AB6" s="146" t="n">
        <v>-428</v>
      </c>
      <c r="AC6" s="133" t="n">
        <v>19.2452830188679</v>
      </c>
    </row>
    <row r="7" customFormat="false" ht="13.8" hidden="false" customHeight="false" outlineLevel="0" collapsed="false">
      <c r="A7" s="145" t="s">
        <v>341</v>
      </c>
      <c r="B7" s="133" t="n">
        <v>1.07</v>
      </c>
      <c r="C7" s="146" t="n">
        <v>28.3</v>
      </c>
      <c r="D7" s="146" t="n">
        <v>60</v>
      </c>
      <c r="E7" s="146" t="n">
        <v>-31.7</v>
      </c>
      <c r="F7" s="133" t="n">
        <v>47.1666666666667</v>
      </c>
      <c r="H7" s="145" t="s">
        <v>341</v>
      </c>
      <c r="I7" s="133" t="n">
        <v>1.07</v>
      </c>
      <c r="J7" s="147" t="n">
        <v>20.9</v>
      </c>
      <c r="K7" s="146" t="n">
        <v>60</v>
      </c>
      <c r="L7" s="146" t="n">
        <v>-39.1</v>
      </c>
      <c r="M7" s="133" t="n">
        <v>34.8333333333333</v>
      </c>
      <c r="N7" s="148"/>
      <c r="Q7" s="145" t="s">
        <v>341</v>
      </c>
      <c r="R7" s="133" t="n">
        <v>1.07</v>
      </c>
      <c r="S7" s="147" t="n">
        <v>0</v>
      </c>
      <c r="T7" s="146" t="n">
        <v>60</v>
      </c>
      <c r="U7" s="146" t="n">
        <v>-60</v>
      </c>
      <c r="V7" s="133" t="n">
        <v>0</v>
      </c>
      <c r="X7" s="145" t="s">
        <v>341</v>
      </c>
      <c r="Y7" s="133" t="n">
        <v>1.07</v>
      </c>
      <c r="Z7" s="147" t="n">
        <v>7.4</v>
      </c>
      <c r="AA7" s="146" t="n">
        <v>60</v>
      </c>
      <c r="AB7" s="146" t="n">
        <v>-52.6</v>
      </c>
      <c r="AC7" s="133" t="n">
        <v>12.3333333333333</v>
      </c>
    </row>
    <row r="8" customFormat="false" ht="13.8" hidden="false" customHeight="false" outlineLevel="0" collapsed="false">
      <c r="A8" s="145" t="s">
        <v>342</v>
      </c>
      <c r="B8" s="133" t="n">
        <v>7</v>
      </c>
      <c r="C8" s="146" t="n">
        <v>11.8</v>
      </c>
      <c r="D8" s="146" t="n">
        <v>10</v>
      </c>
      <c r="E8" s="146" t="n">
        <v>1.8</v>
      </c>
      <c r="F8" s="133" t="n">
        <v>118</v>
      </c>
      <c r="H8" s="145" t="s">
        <v>342</v>
      </c>
      <c r="I8" s="133" t="n">
        <v>7</v>
      </c>
      <c r="J8" s="147" t="n">
        <v>2.9</v>
      </c>
      <c r="K8" s="146" t="n">
        <v>10</v>
      </c>
      <c r="L8" s="146" t="n">
        <v>-7.1</v>
      </c>
      <c r="M8" s="133" t="n">
        <v>29</v>
      </c>
      <c r="N8" s="148"/>
      <c r="Q8" s="145" t="s">
        <v>342</v>
      </c>
      <c r="R8" s="133" t="n">
        <v>7</v>
      </c>
      <c r="S8" s="147" t="n">
        <v>8</v>
      </c>
      <c r="T8" s="146" t="n">
        <v>10</v>
      </c>
      <c r="U8" s="146" t="n">
        <v>-2</v>
      </c>
      <c r="V8" s="133" t="n">
        <v>80</v>
      </c>
      <c r="X8" s="145" t="s">
        <v>342</v>
      </c>
      <c r="Y8" s="133" t="n">
        <v>7</v>
      </c>
      <c r="Z8" s="147" t="n">
        <v>0.9</v>
      </c>
      <c r="AA8" s="146" t="n">
        <v>10</v>
      </c>
      <c r="AB8" s="146" t="n">
        <v>-9.1</v>
      </c>
      <c r="AC8" s="133" t="n">
        <v>9</v>
      </c>
    </row>
    <row r="9" customFormat="false" ht="13.8" hidden="false" customHeight="false" outlineLevel="0" collapsed="false">
      <c r="A9" s="145" t="s">
        <v>343</v>
      </c>
      <c r="B9" s="133" t="n">
        <v>0.66</v>
      </c>
      <c r="C9" s="146" t="n">
        <v>8</v>
      </c>
      <c r="D9" s="146" t="n">
        <v>15</v>
      </c>
      <c r="E9" s="146" t="n">
        <v>-7</v>
      </c>
      <c r="F9" s="133" t="n">
        <v>53.3333333333333</v>
      </c>
      <c r="H9" s="145" t="s">
        <v>343</v>
      </c>
      <c r="I9" s="133" t="n">
        <v>0.66</v>
      </c>
      <c r="J9" s="147" t="n">
        <v>4.3</v>
      </c>
      <c r="K9" s="146" t="n">
        <v>15</v>
      </c>
      <c r="L9" s="146" t="n">
        <v>-10.7</v>
      </c>
      <c r="M9" s="133" t="n">
        <v>28.6666666666667</v>
      </c>
      <c r="N9" s="148"/>
      <c r="Q9" s="145" t="s">
        <v>343</v>
      </c>
      <c r="R9" s="133" t="n">
        <v>0.66</v>
      </c>
      <c r="S9" s="147" t="n">
        <v>2.4</v>
      </c>
      <c r="T9" s="146" t="n">
        <v>15</v>
      </c>
      <c r="U9" s="146" t="n">
        <v>-12.6</v>
      </c>
      <c r="V9" s="133" t="n">
        <v>16</v>
      </c>
      <c r="X9" s="145" t="s">
        <v>343</v>
      </c>
      <c r="Y9" s="133" t="n">
        <v>0.66</v>
      </c>
      <c r="Z9" s="147" t="n">
        <v>1.3</v>
      </c>
      <c r="AA9" s="146" t="n">
        <v>15</v>
      </c>
      <c r="AB9" s="146" t="n">
        <v>-13.7</v>
      </c>
      <c r="AC9" s="133" t="n">
        <v>8.66666666666667</v>
      </c>
    </row>
    <row r="10" customFormat="false" ht="13.8" hidden="false" customHeight="false" outlineLevel="0" collapsed="false">
      <c r="A10" s="145" t="s">
        <v>344</v>
      </c>
      <c r="B10" s="133" t="n">
        <v>1</v>
      </c>
      <c r="C10" s="146" t="n">
        <v>47.9</v>
      </c>
      <c r="D10" s="146" t="n">
        <v>77</v>
      </c>
      <c r="E10" s="146" t="n">
        <v>-29.1</v>
      </c>
      <c r="F10" s="133" t="n">
        <v>62.2077922077922</v>
      </c>
      <c r="H10" s="145" t="s">
        <v>344</v>
      </c>
      <c r="I10" s="133" t="n">
        <v>1</v>
      </c>
      <c r="J10" s="147" t="n">
        <v>11.4</v>
      </c>
      <c r="K10" s="146" t="n">
        <v>77</v>
      </c>
      <c r="L10" s="146" t="n">
        <v>-65.6</v>
      </c>
      <c r="M10" s="133" t="n">
        <v>14.8051948051948</v>
      </c>
      <c r="N10" s="148"/>
      <c r="Q10" s="145" t="s">
        <v>344</v>
      </c>
      <c r="R10" s="133" t="n">
        <v>1</v>
      </c>
      <c r="S10" s="147" t="n">
        <v>31.1</v>
      </c>
      <c r="T10" s="146" t="n">
        <v>77</v>
      </c>
      <c r="U10" s="146" t="n">
        <v>-45.9</v>
      </c>
      <c r="V10" s="133" t="n">
        <v>40.3896103896104</v>
      </c>
      <c r="X10" s="145" t="s">
        <v>344</v>
      </c>
      <c r="Y10" s="133" t="n">
        <v>1</v>
      </c>
      <c r="Z10" s="147" t="n">
        <v>5.4</v>
      </c>
      <c r="AA10" s="146" t="n">
        <v>77</v>
      </c>
      <c r="AB10" s="146" t="n">
        <v>-71.6</v>
      </c>
      <c r="AC10" s="133" t="n">
        <v>7.01298701298701</v>
      </c>
    </row>
    <row r="11" customFormat="false" ht="13.8" hidden="false" customHeight="false" outlineLevel="0" collapsed="false">
      <c r="A11" s="145" t="s">
        <v>345</v>
      </c>
      <c r="B11" s="133" t="n">
        <v>1.16</v>
      </c>
      <c r="C11" s="146" t="n">
        <v>4.1</v>
      </c>
      <c r="D11" s="146" t="n">
        <v>40</v>
      </c>
      <c r="E11" s="146" t="n">
        <v>-35.9</v>
      </c>
      <c r="F11" s="133" t="n">
        <v>10.25</v>
      </c>
      <c r="H11" s="145" t="s">
        <v>345</v>
      </c>
      <c r="I11" s="133" t="n">
        <v>1.16</v>
      </c>
      <c r="J11" s="147" t="n">
        <v>0</v>
      </c>
      <c r="K11" s="146" t="n">
        <v>40</v>
      </c>
      <c r="L11" s="146" t="n">
        <v>-40</v>
      </c>
      <c r="M11" s="133" t="n">
        <v>0</v>
      </c>
      <c r="N11" s="148"/>
      <c r="Q11" s="145" t="s">
        <v>345</v>
      </c>
      <c r="R11" s="133" t="n">
        <v>1.16</v>
      </c>
      <c r="S11" s="147" t="n">
        <v>4.1</v>
      </c>
      <c r="T11" s="146" t="n">
        <v>40</v>
      </c>
      <c r="U11" s="146" t="n">
        <v>-35.9</v>
      </c>
      <c r="V11" s="133" t="n">
        <v>10.25</v>
      </c>
      <c r="X11" s="145" t="s">
        <v>345</v>
      </c>
      <c r="Y11" s="133" t="n">
        <v>1.16</v>
      </c>
      <c r="Z11" s="147" t="n">
        <v>0</v>
      </c>
      <c r="AA11" s="146" t="n">
        <v>40</v>
      </c>
      <c r="AB11" s="146" t="n">
        <v>-40</v>
      </c>
      <c r="AC11" s="133" t="n">
        <v>0</v>
      </c>
    </row>
    <row r="12" customFormat="false" ht="13.8" hidden="false" customHeight="false" outlineLevel="0" collapsed="false">
      <c r="A12" s="145" t="s">
        <v>346</v>
      </c>
      <c r="B12" s="133" t="n">
        <v>0.8</v>
      </c>
      <c r="C12" s="146" t="n">
        <v>0</v>
      </c>
      <c r="D12" s="146" t="n">
        <v>0</v>
      </c>
      <c r="E12" s="146" t="n">
        <v>0</v>
      </c>
      <c r="F12" s="133"/>
      <c r="H12" s="145" t="s">
        <v>346</v>
      </c>
      <c r="I12" s="133" t="n">
        <v>0.8</v>
      </c>
      <c r="J12" s="147" t="n">
        <v>0</v>
      </c>
      <c r="K12" s="146" t="n">
        <v>0</v>
      </c>
      <c r="L12" s="146" t="n">
        <v>0</v>
      </c>
      <c r="M12" s="133"/>
      <c r="N12" s="148"/>
      <c r="Q12" s="145" t="s">
        <v>346</v>
      </c>
      <c r="R12" s="133" t="n">
        <v>0.8</v>
      </c>
      <c r="S12" s="147" t="n">
        <v>0</v>
      </c>
      <c r="T12" s="146" t="n">
        <v>0</v>
      </c>
      <c r="U12" s="146" t="n">
        <v>0</v>
      </c>
      <c r="V12" s="133"/>
      <c r="X12" s="145" t="s">
        <v>346</v>
      </c>
      <c r="Y12" s="133" t="n">
        <v>0.8</v>
      </c>
      <c r="Z12" s="147" t="n">
        <v>0</v>
      </c>
      <c r="AA12" s="146" t="n">
        <v>0</v>
      </c>
      <c r="AB12" s="146" t="n">
        <v>0</v>
      </c>
      <c r="AC12" s="133"/>
    </row>
    <row r="13" customFormat="false" ht="13.8" hidden="false" customHeight="false" outlineLevel="0" collapsed="false">
      <c r="A13" s="145" t="s">
        <v>347</v>
      </c>
      <c r="B13" s="133" t="n">
        <v>1.27</v>
      </c>
      <c r="C13" s="146" t="n">
        <v>90.188</v>
      </c>
      <c r="D13" s="146" t="n">
        <v>53</v>
      </c>
      <c r="E13" s="146" t="n">
        <v>37.188</v>
      </c>
      <c r="F13" s="133" t="n">
        <v>170.166037735849</v>
      </c>
      <c r="H13" s="145" t="s">
        <v>347</v>
      </c>
      <c r="I13" s="133" t="n">
        <v>1.27</v>
      </c>
      <c r="J13" s="147" t="n">
        <v>22.168</v>
      </c>
      <c r="K13" s="146" t="n">
        <v>53</v>
      </c>
      <c r="L13" s="146" t="n">
        <v>-30.832</v>
      </c>
      <c r="M13" s="133" t="n">
        <v>41.8264150943396</v>
      </c>
      <c r="N13" s="148"/>
      <c r="Q13" s="145" t="s">
        <v>347</v>
      </c>
      <c r="R13" s="133" t="n">
        <v>1.27</v>
      </c>
      <c r="S13" s="147" t="n">
        <v>68.02</v>
      </c>
      <c r="T13" s="146" t="n">
        <v>53</v>
      </c>
      <c r="U13" s="146" t="n">
        <v>15.02</v>
      </c>
      <c r="V13" s="133" t="n">
        <v>128.339622641509</v>
      </c>
      <c r="X13" s="145" t="s">
        <v>347</v>
      </c>
      <c r="Y13" s="133" t="n">
        <v>1.27</v>
      </c>
      <c r="Z13" s="147" t="n">
        <v>0</v>
      </c>
      <c r="AA13" s="146" t="n">
        <v>53</v>
      </c>
      <c r="AB13" s="146" t="n">
        <v>-53</v>
      </c>
      <c r="AC13" s="133" t="n">
        <v>0</v>
      </c>
    </row>
    <row r="14" customFormat="false" ht="66" hidden="false" customHeight="true" outlineLevel="0" collapsed="false">
      <c r="A14" s="145" t="s">
        <v>348</v>
      </c>
      <c r="B14" s="133" t="n">
        <v>1.4</v>
      </c>
      <c r="C14" s="146" t="n">
        <v>25</v>
      </c>
      <c r="D14" s="146" t="n">
        <v>77</v>
      </c>
      <c r="E14" s="146" t="n">
        <v>-52</v>
      </c>
      <c r="F14" s="133" t="n">
        <v>32.4675324675325</v>
      </c>
      <c r="H14" s="145" t="s">
        <v>348</v>
      </c>
      <c r="I14" s="133" t="n">
        <v>1.4</v>
      </c>
      <c r="J14" s="147" t="n">
        <v>7.4</v>
      </c>
      <c r="K14" s="146" t="n">
        <v>77</v>
      </c>
      <c r="L14" s="146" t="n">
        <v>-69.6</v>
      </c>
      <c r="M14" s="133" t="n">
        <v>9.61038961038961</v>
      </c>
      <c r="N14" s="148"/>
      <c r="Q14" s="145" t="s">
        <v>348</v>
      </c>
      <c r="R14" s="133" t="n">
        <v>1.4</v>
      </c>
      <c r="S14" s="147" t="n">
        <v>17.6</v>
      </c>
      <c r="T14" s="146" t="n">
        <v>77</v>
      </c>
      <c r="U14" s="146" t="n">
        <v>-59.4</v>
      </c>
      <c r="V14" s="133" t="n">
        <v>22.8571428571429</v>
      </c>
      <c r="X14" s="145" t="s">
        <v>348</v>
      </c>
      <c r="Y14" s="133" t="n">
        <v>1.4</v>
      </c>
      <c r="Z14" s="147" t="n">
        <v>0</v>
      </c>
      <c r="AA14" s="146" t="n">
        <v>77</v>
      </c>
      <c r="AB14" s="146" t="n">
        <v>-77</v>
      </c>
      <c r="AC14" s="133" t="n">
        <v>0</v>
      </c>
    </row>
    <row r="15" customFormat="false" ht="22.35" hidden="false" customHeight="false" outlineLevel="0" collapsed="false">
      <c r="A15" s="145" t="s">
        <v>349</v>
      </c>
      <c r="B15" s="133" t="n">
        <v>1.4</v>
      </c>
      <c r="C15" s="146" t="n">
        <v>25.99</v>
      </c>
      <c r="D15" s="146" t="n">
        <v>40</v>
      </c>
      <c r="E15" s="146" t="n">
        <v>-14.01</v>
      </c>
      <c r="F15" s="133" t="n">
        <v>64.975</v>
      </c>
      <c r="H15" s="145" t="s">
        <v>349</v>
      </c>
      <c r="I15" s="133" t="n">
        <v>1.4</v>
      </c>
      <c r="J15" s="147" t="n">
        <v>19</v>
      </c>
      <c r="K15" s="146" t="n">
        <v>40</v>
      </c>
      <c r="L15" s="146" t="n">
        <v>-21</v>
      </c>
      <c r="M15" s="133" t="n">
        <v>47.5</v>
      </c>
      <c r="N15" s="148"/>
      <c r="Q15" s="145" t="s">
        <v>349</v>
      </c>
      <c r="R15" s="133" t="n">
        <v>1.4</v>
      </c>
      <c r="S15" s="147" t="n">
        <v>3</v>
      </c>
      <c r="T15" s="146" t="n">
        <v>40</v>
      </c>
      <c r="U15" s="146" t="n">
        <v>-37</v>
      </c>
      <c r="V15" s="133" t="n">
        <v>7.5</v>
      </c>
      <c r="X15" s="145" t="s">
        <v>349</v>
      </c>
      <c r="Y15" s="133" t="n">
        <v>1.4</v>
      </c>
      <c r="Z15" s="147" t="n">
        <v>3.99</v>
      </c>
      <c r="AA15" s="146" t="n">
        <v>40</v>
      </c>
      <c r="AB15" s="146" t="n">
        <v>-36.01</v>
      </c>
      <c r="AC15" s="133" t="n">
        <v>9.975</v>
      </c>
    </row>
    <row r="16" customFormat="false" ht="13.8" hidden="false" customHeight="false" outlineLevel="0" collapsed="false">
      <c r="A16" s="142" t="s">
        <v>350</v>
      </c>
      <c r="B16" s="131"/>
      <c r="C16" s="149" t="n">
        <v>248.037037037037</v>
      </c>
      <c r="D16" s="149" t="n">
        <v>291</v>
      </c>
      <c r="E16" s="149" t="n">
        <v>-42.962962962963</v>
      </c>
      <c r="F16" s="131" t="n">
        <v>85.2360952017309</v>
      </c>
      <c r="H16" s="142" t="s">
        <v>350</v>
      </c>
      <c r="I16" s="131"/>
      <c r="J16" s="143" t="n">
        <v>39.562962962963</v>
      </c>
      <c r="K16" s="149" t="n">
        <v>305.518518518518</v>
      </c>
      <c r="L16" s="149" t="n">
        <v>-265.955555555555</v>
      </c>
      <c r="M16" s="131" t="n">
        <v>12.9494484179901</v>
      </c>
      <c r="N16" s="144"/>
      <c r="Q16" s="142" t="s">
        <v>350</v>
      </c>
      <c r="R16" s="131"/>
      <c r="S16" s="149" t="n">
        <v>207.251851851852</v>
      </c>
      <c r="T16" s="149" t="n">
        <v>305.518518518518</v>
      </c>
      <c r="U16" s="149" t="n">
        <v>-98.2666666666666</v>
      </c>
      <c r="V16" s="131" t="n">
        <v>67.8361013456177</v>
      </c>
      <c r="X16" s="142" t="s">
        <v>350</v>
      </c>
      <c r="Y16" s="131"/>
      <c r="Z16" s="149" t="n">
        <v>1.22222222222222</v>
      </c>
      <c r="AA16" s="149" t="n">
        <v>305.518518518518</v>
      </c>
      <c r="AB16" s="149" t="n">
        <v>-304.296296296296</v>
      </c>
      <c r="AC16" s="131" t="n">
        <v>0.400048490726149</v>
      </c>
    </row>
    <row r="17" customFormat="false" ht="82.5" hidden="false" customHeight="true" outlineLevel="0" collapsed="false">
      <c r="A17" s="145" t="s">
        <v>351</v>
      </c>
      <c r="B17" s="133" t="n">
        <v>1</v>
      </c>
      <c r="C17" s="146" t="n">
        <v>176.2</v>
      </c>
      <c r="D17" s="146" t="n">
        <v>187</v>
      </c>
      <c r="E17" s="146" t="n">
        <v>-10.8</v>
      </c>
      <c r="F17" s="133" t="n">
        <v>94.2245989304813</v>
      </c>
      <c r="H17" s="145" t="s">
        <v>351</v>
      </c>
      <c r="I17" s="133" t="n">
        <v>1</v>
      </c>
      <c r="J17" s="147" t="n">
        <v>31.7</v>
      </c>
      <c r="K17" s="146" t="n">
        <v>187</v>
      </c>
      <c r="L17" s="146" t="n">
        <v>-155.3</v>
      </c>
      <c r="M17" s="133" t="n">
        <v>16.951871657754</v>
      </c>
      <c r="N17" s="148"/>
      <c r="Q17" s="145" t="s">
        <v>351</v>
      </c>
      <c r="R17" s="133" t="n">
        <v>1</v>
      </c>
      <c r="S17" s="147" t="n">
        <v>144.5</v>
      </c>
      <c r="T17" s="146" t="n">
        <v>187</v>
      </c>
      <c r="U17" s="146" t="n">
        <v>-42.5</v>
      </c>
      <c r="V17" s="133" t="n">
        <v>77.2727272727273</v>
      </c>
      <c r="X17" s="145" t="s">
        <v>351</v>
      </c>
      <c r="Y17" s="133" t="n">
        <v>1</v>
      </c>
      <c r="Z17" s="147" t="n">
        <v>0</v>
      </c>
      <c r="AA17" s="146" t="n">
        <v>187</v>
      </c>
      <c r="AB17" s="146" t="n">
        <v>-187</v>
      </c>
      <c r="AC17" s="133" t="n">
        <v>0</v>
      </c>
    </row>
    <row r="18" customFormat="false" ht="13.8" hidden="false" customHeight="false" outlineLevel="0" collapsed="false">
      <c r="A18" s="145" t="s">
        <v>352</v>
      </c>
      <c r="B18" s="133" t="n">
        <v>2.7</v>
      </c>
      <c r="C18" s="146" t="n">
        <v>193.96</v>
      </c>
      <c r="D18" s="146" t="n">
        <v>320</v>
      </c>
      <c r="E18" s="146" t="n">
        <v>-126.04</v>
      </c>
      <c r="F18" s="133" t="n">
        <v>60.6125</v>
      </c>
      <c r="H18" s="145" t="s">
        <v>352</v>
      </c>
      <c r="I18" s="133" t="n">
        <v>2.7</v>
      </c>
      <c r="J18" s="147" t="n">
        <v>21.23</v>
      </c>
      <c r="K18" s="146" t="n">
        <v>320</v>
      </c>
      <c r="L18" s="146" t="n">
        <v>-298.77</v>
      </c>
      <c r="M18" s="133" t="n">
        <v>6.634375</v>
      </c>
      <c r="N18" s="148"/>
      <c r="Q18" s="145" t="s">
        <v>352</v>
      </c>
      <c r="R18" s="133" t="n">
        <v>2.7</v>
      </c>
      <c r="S18" s="147" t="n">
        <v>169.43</v>
      </c>
      <c r="T18" s="146" t="n">
        <v>320</v>
      </c>
      <c r="U18" s="146" t="n">
        <v>-150.57</v>
      </c>
      <c r="V18" s="133" t="n">
        <v>52.946875</v>
      </c>
      <c r="X18" s="145" t="s">
        <v>352</v>
      </c>
      <c r="Y18" s="133" t="n">
        <v>2.7</v>
      </c>
      <c r="Z18" s="147" t="n">
        <v>3.3</v>
      </c>
      <c r="AA18" s="146" t="n">
        <v>320</v>
      </c>
      <c r="AB18" s="146" t="n">
        <v>-316.7</v>
      </c>
      <c r="AC18" s="133" t="n">
        <v>1.03125</v>
      </c>
    </row>
    <row r="19" customFormat="false" ht="13.8" hidden="false" customHeight="false" outlineLevel="0" collapsed="false">
      <c r="A19" s="142" t="s">
        <v>353</v>
      </c>
      <c r="B19" s="131"/>
      <c r="C19" s="149" t="n">
        <v>343.177777777778</v>
      </c>
      <c r="D19" s="149" t="n">
        <v>547</v>
      </c>
      <c r="E19" s="149" t="n">
        <v>-203.822222222222</v>
      </c>
      <c r="F19" s="131" t="n">
        <v>62.7381677838716</v>
      </c>
      <c r="H19" s="142" t="s">
        <v>353</v>
      </c>
      <c r="I19" s="131"/>
      <c r="J19" s="143" t="n">
        <v>113.266666666667</v>
      </c>
      <c r="K19" s="149" t="n">
        <v>507.222222222222</v>
      </c>
      <c r="L19" s="149" t="n">
        <v>-393.955555555556</v>
      </c>
      <c r="M19" s="131" t="n">
        <v>22.3307776560789</v>
      </c>
      <c r="N19" s="144"/>
      <c r="Q19" s="142" t="s">
        <v>353</v>
      </c>
      <c r="R19" s="131"/>
      <c r="S19" s="149" t="n">
        <v>119.211111111111</v>
      </c>
      <c r="T19" s="149" t="n">
        <v>507.222222222222</v>
      </c>
      <c r="U19" s="149" t="n">
        <v>-388.011111111111</v>
      </c>
      <c r="V19" s="131" t="n">
        <v>23.5027382256298</v>
      </c>
      <c r="X19" s="142" t="s">
        <v>353</v>
      </c>
      <c r="Y19" s="131"/>
      <c r="Z19" s="149" t="n">
        <v>110.7</v>
      </c>
      <c r="AA19" s="149" t="n">
        <v>507.222222222222</v>
      </c>
      <c r="AB19" s="149" t="n">
        <v>-396.522222222222</v>
      </c>
      <c r="AC19" s="131" t="n">
        <v>21.8247535596933</v>
      </c>
    </row>
    <row r="20" customFormat="false" ht="13.8" hidden="false" customHeight="false" outlineLevel="0" collapsed="false">
      <c r="A20" s="145" t="s">
        <v>354</v>
      </c>
      <c r="B20" s="133" t="n">
        <v>1</v>
      </c>
      <c r="C20" s="146" t="n">
        <v>227.4</v>
      </c>
      <c r="D20" s="146" t="n">
        <v>185</v>
      </c>
      <c r="E20" s="146" t="n">
        <v>42.4</v>
      </c>
      <c r="F20" s="133" t="n">
        <v>122.918918918919</v>
      </c>
      <c r="H20" s="145" t="s">
        <v>354</v>
      </c>
      <c r="I20" s="133" t="n">
        <v>1</v>
      </c>
      <c r="J20" s="147" t="n">
        <v>106.6</v>
      </c>
      <c r="K20" s="146" t="n">
        <v>185</v>
      </c>
      <c r="L20" s="146" t="n">
        <v>-78.4</v>
      </c>
      <c r="M20" s="133" t="n">
        <v>57.6216216216216</v>
      </c>
      <c r="N20" s="148"/>
      <c r="Q20" s="145" t="s">
        <v>354</v>
      </c>
      <c r="R20" s="133" t="n">
        <v>1</v>
      </c>
      <c r="S20" s="146" t="n">
        <v>14.1</v>
      </c>
      <c r="T20" s="146" t="n">
        <v>185</v>
      </c>
      <c r="U20" s="146" t="n">
        <v>-170.9</v>
      </c>
      <c r="V20" s="133" t="n">
        <v>7.62162162162162</v>
      </c>
      <c r="X20" s="145" t="s">
        <v>354</v>
      </c>
      <c r="Y20" s="133" t="n">
        <v>1</v>
      </c>
      <c r="Z20" s="147" t="n">
        <v>106.7</v>
      </c>
      <c r="AA20" s="146" t="n">
        <v>185</v>
      </c>
      <c r="AB20" s="146" t="n">
        <v>-78.3</v>
      </c>
      <c r="AC20" s="133" t="n">
        <v>57.6756756756757</v>
      </c>
    </row>
    <row r="21" customFormat="false" ht="13.8" hidden="false" customHeight="false" outlineLevel="0" collapsed="false">
      <c r="A21" s="145" t="s">
        <v>355</v>
      </c>
      <c r="B21" s="133" t="n">
        <v>0.15</v>
      </c>
      <c r="C21" s="146" t="n">
        <v>10.7</v>
      </c>
      <c r="D21" s="146" t="n">
        <v>20</v>
      </c>
      <c r="E21" s="146" t="n">
        <v>-9.3</v>
      </c>
      <c r="F21" s="133" t="n">
        <v>53.5</v>
      </c>
      <c r="H21" s="145" t="s">
        <v>355</v>
      </c>
      <c r="I21" s="133" t="n">
        <v>0.15</v>
      </c>
      <c r="J21" s="147" t="n">
        <v>1</v>
      </c>
      <c r="K21" s="146" t="n">
        <v>15</v>
      </c>
      <c r="L21" s="146" t="n">
        <v>-14</v>
      </c>
      <c r="M21" s="133" t="n">
        <v>6.66666666666667</v>
      </c>
      <c r="N21" s="148"/>
      <c r="Q21" s="145" t="s">
        <v>355</v>
      </c>
      <c r="R21" s="133" t="n">
        <v>0.15</v>
      </c>
      <c r="S21" s="146" t="n">
        <v>9.1</v>
      </c>
      <c r="T21" s="146" t="n">
        <v>15</v>
      </c>
      <c r="U21" s="146" t="n">
        <v>-5.9</v>
      </c>
      <c r="V21" s="133" t="n">
        <v>60.6666666666667</v>
      </c>
      <c r="X21" s="145" t="s">
        <v>355</v>
      </c>
      <c r="Y21" s="133" t="n">
        <v>0.15</v>
      </c>
      <c r="Z21" s="147" t="n">
        <v>0.6</v>
      </c>
      <c r="AA21" s="146" t="n">
        <v>15</v>
      </c>
      <c r="AB21" s="146" t="n">
        <v>-14.4</v>
      </c>
      <c r="AC21" s="133" t="n">
        <v>4</v>
      </c>
    </row>
    <row r="22" customFormat="false" ht="33" hidden="false" customHeight="true" outlineLevel="0" collapsed="false">
      <c r="A22" s="145" t="s">
        <v>356</v>
      </c>
      <c r="B22" s="133" t="n">
        <v>0.9</v>
      </c>
      <c r="C22" s="146" t="n">
        <v>40</v>
      </c>
      <c r="D22" s="146" t="n">
        <v>200</v>
      </c>
      <c r="E22" s="146" t="n">
        <v>-160</v>
      </c>
      <c r="F22" s="133" t="n">
        <v>20</v>
      </c>
      <c r="H22" s="145" t="s">
        <v>356</v>
      </c>
      <c r="I22" s="133" t="n">
        <v>0.9</v>
      </c>
      <c r="J22" s="147" t="n">
        <v>0</v>
      </c>
      <c r="K22" s="146" t="n">
        <v>200</v>
      </c>
      <c r="L22" s="146" t="n">
        <v>-200</v>
      </c>
      <c r="M22" s="133" t="n">
        <v>0</v>
      </c>
      <c r="N22" s="148"/>
      <c r="Q22" s="145" t="s">
        <v>356</v>
      </c>
      <c r="R22" s="133" t="n">
        <v>0.9</v>
      </c>
      <c r="S22" s="146" t="n">
        <v>40</v>
      </c>
      <c r="T22" s="146" t="n">
        <v>200</v>
      </c>
      <c r="U22" s="146" t="n">
        <v>-160</v>
      </c>
      <c r="V22" s="133" t="n">
        <v>20</v>
      </c>
      <c r="X22" s="145" t="s">
        <v>356</v>
      </c>
      <c r="Y22" s="133" t="n">
        <v>0.9</v>
      </c>
      <c r="Z22" s="147" t="n">
        <v>0</v>
      </c>
      <c r="AA22" s="146" t="n">
        <v>200</v>
      </c>
      <c r="AB22" s="146" t="n">
        <v>-200</v>
      </c>
      <c r="AC22" s="133" t="n">
        <v>0</v>
      </c>
    </row>
    <row r="23" customFormat="false" ht="22.35" hidden="false" customHeight="false" outlineLevel="0" collapsed="false">
      <c r="A23" s="145" t="s">
        <v>357</v>
      </c>
      <c r="B23" s="133"/>
      <c r="C23" s="146" t="n">
        <v>0</v>
      </c>
      <c r="D23" s="79" t="n">
        <v>0</v>
      </c>
      <c r="E23" s="146" t="n">
        <v>0</v>
      </c>
      <c r="F23" s="133" t="n">
        <v>0</v>
      </c>
      <c r="H23" s="145" t="s">
        <v>357</v>
      </c>
      <c r="I23" s="133"/>
      <c r="J23" s="147"/>
      <c r="K23" s="146" t="n">
        <v>0</v>
      </c>
      <c r="L23" s="146" t="n">
        <v>0</v>
      </c>
      <c r="M23" s="133" t="n">
        <v>0</v>
      </c>
      <c r="N23" s="148"/>
      <c r="Q23" s="145" t="s">
        <v>357</v>
      </c>
      <c r="R23" s="133"/>
      <c r="S23" s="146" t="n">
        <v>0</v>
      </c>
      <c r="T23" s="146" t="n">
        <v>0</v>
      </c>
      <c r="U23" s="146" t="n">
        <v>0</v>
      </c>
      <c r="V23" s="133" t="n">
        <v>0</v>
      </c>
      <c r="X23" s="145" t="s">
        <v>357</v>
      </c>
      <c r="Y23" s="133"/>
      <c r="Z23" s="147" t="n">
        <v>0</v>
      </c>
      <c r="AA23" s="146" t="n">
        <v>0</v>
      </c>
      <c r="AB23" s="146" t="n">
        <v>0</v>
      </c>
      <c r="AC23" s="133" t="e">
        <f aca="false">#DIV/0!</f>
        <v>#DIV/0!</v>
      </c>
    </row>
    <row r="24" customFormat="false" ht="22.35" hidden="false" customHeight="false" outlineLevel="0" collapsed="false">
      <c r="A24" s="142" t="s">
        <v>358</v>
      </c>
      <c r="B24" s="131"/>
      <c r="C24" s="149" t="n">
        <v>281.580952380952</v>
      </c>
      <c r="D24" s="149" t="n">
        <v>310</v>
      </c>
      <c r="E24" s="149" t="n">
        <v>-28.4190476190476</v>
      </c>
      <c r="F24" s="131" t="n">
        <v>90.8325652841782</v>
      </c>
      <c r="H24" s="142" t="s">
        <v>358</v>
      </c>
      <c r="I24" s="131"/>
      <c r="J24" s="143" t="n">
        <v>97.3190476190476</v>
      </c>
      <c r="K24" s="149" t="n">
        <v>408.571428571429</v>
      </c>
      <c r="L24" s="149" t="n">
        <v>-311.252380952381</v>
      </c>
      <c r="M24" s="131" t="n">
        <v>23.8193473193473</v>
      </c>
      <c r="N24" s="144"/>
      <c r="Q24" s="142" t="s">
        <v>358</v>
      </c>
      <c r="R24" s="131"/>
      <c r="S24" s="149" t="n">
        <v>142.447619047619</v>
      </c>
      <c r="T24" s="149" t="n">
        <v>408.571428571429</v>
      </c>
      <c r="U24" s="149" t="n">
        <v>-266.12380952381</v>
      </c>
      <c r="V24" s="131" t="n">
        <v>34.8648018648019</v>
      </c>
      <c r="X24" s="142" t="s">
        <v>358</v>
      </c>
      <c r="Y24" s="131"/>
      <c r="Z24" s="149" t="n">
        <v>41.8142857142857</v>
      </c>
      <c r="AA24" s="149" t="n">
        <v>408.571428571429</v>
      </c>
      <c r="AB24" s="149" t="n">
        <v>-366.757142857143</v>
      </c>
      <c r="AC24" s="131" t="n">
        <v>10.2342657342657</v>
      </c>
    </row>
    <row r="25" customFormat="false" ht="66" hidden="false" customHeight="true" outlineLevel="0" collapsed="false">
      <c r="A25" s="145" t="s">
        <v>359</v>
      </c>
      <c r="B25" s="133" t="n">
        <v>1.5</v>
      </c>
      <c r="C25" s="146" t="n">
        <v>57</v>
      </c>
      <c r="D25" s="146" t="n">
        <v>120</v>
      </c>
      <c r="E25" s="146" t="n">
        <v>-63</v>
      </c>
      <c r="F25" s="133" t="n">
        <v>47.5</v>
      </c>
      <c r="H25" s="145" t="s">
        <v>359</v>
      </c>
      <c r="I25" s="133" t="n">
        <v>1.5</v>
      </c>
      <c r="J25" s="147" t="n">
        <v>0</v>
      </c>
      <c r="K25" s="146" t="n">
        <v>120</v>
      </c>
      <c r="L25" s="146" t="n">
        <v>-120</v>
      </c>
      <c r="M25" s="133" t="n">
        <v>0</v>
      </c>
      <c r="N25" s="148"/>
      <c r="Q25" s="145" t="s">
        <v>359</v>
      </c>
      <c r="R25" s="133" t="n">
        <v>1.5</v>
      </c>
      <c r="S25" s="147" t="n">
        <v>57</v>
      </c>
      <c r="T25" s="146" t="n">
        <v>120</v>
      </c>
      <c r="U25" s="146" t="n">
        <v>-63</v>
      </c>
      <c r="V25" s="133" t="n">
        <v>47.5</v>
      </c>
      <c r="X25" s="145" t="s">
        <v>359</v>
      </c>
      <c r="Y25" s="133" t="n">
        <v>1.5</v>
      </c>
      <c r="Z25" s="147" t="n">
        <v>0</v>
      </c>
      <c r="AA25" s="146" t="n">
        <v>120</v>
      </c>
      <c r="AB25" s="149" t="n">
        <v>-120</v>
      </c>
      <c r="AC25" s="133" t="n">
        <v>0</v>
      </c>
    </row>
    <row r="26" customFormat="false" ht="82.5" hidden="false" customHeight="true" outlineLevel="0" collapsed="false">
      <c r="A26" s="145" t="s">
        <v>59</v>
      </c>
      <c r="B26" s="133" t="n">
        <v>1</v>
      </c>
      <c r="C26" s="146" t="n">
        <v>103.766666666667</v>
      </c>
      <c r="D26" s="146" t="n">
        <v>200</v>
      </c>
      <c r="E26" s="146" t="n">
        <v>-96.2333333333333</v>
      </c>
      <c r="F26" s="133" t="n">
        <v>51.8833333333333</v>
      </c>
      <c r="H26" s="145" t="s">
        <v>59</v>
      </c>
      <c r="I26" s="133" t="n">
        <v>1</v>
      </c>
      <c r="J26" s="147" t="n">
        <v>51.0333333333333</v>
      </c>
      <c r="K26" s="146" t="n">
        <v>200</v>
      </c>
      <c r="L26" s="146" t="n">
        <v>-148.966666666667</v>
      </c>
      <c r="M26" s="133" t="n">
        <v>25.5166666666667</v>
      </c>
      <c r="N26" s="148"/>
      <c r="Q26" s="145" t="s">
        <v>59</v>
      </c>
      <c r="R26" s="133" t="n">
        <v>1</v>
      </c>
      <c r="S26" s="147" t="n">
        <v>52.7333333333333</v>
      </c>
      <c r="T26" s="146" t="n">
        <v>200</v>
      </c>
      <c r="U26" s="146" t="n">
        <v>-147.266666666667</v>
      </c>
      <c r="V26" s="133" t="n">
        <v>26.3666666666667</v>
      </c>
      <c r="X26" s="145" t="s">
        <v>59</v>
      </c>
      <c r="Y26" s="133" t="n">
        <v>1</v>
      </c>
      <c r="Z26" s="147" t="n">
        <v>0</v>
      </c>
      <c r="AA26" s="146" t="n">
        <v>200</v>
      </c>
      <c r="AB26" s="149" t="n">
        <v>-200</v>
      </c>
      <c r="AC26" s="133" t="n">
        <v>0</v>
      </c>
    </row>
    <row r="27" customFormat="false" ht="13.8" hidden="false" customHeight="false" outlineLevel="0" collapsed="false">
      <c r="A27" s="145" t="s">
        <v>360</v>
      </c>
      <c r="B27" s="133" t="n">
        <v>0.7</v>
      </c>
      <c r="C27" s="146" t="n">
        <v>40.9</v>
      </c>
      <c r="D27" s="146" t="n">
        <v>50</v>
      </c>
      <c r="E27" s="146" t="n">
        <v>-9.1</v>
      </c>
      <c r="F27" s="133" t="n">
        <v>81.8</v>
      </c>
      <c r="H27" s="145" t="s">
        <v>360</v>
      </c>
      <c r="I27" s="133" t="n">
        <v>0.7</v>
      </c>
      <c r="J27" s="147" t="n">
        <v>20.5</v>
      </c>
      <c r="K27" s="146" t="n">
        <v>50</v>
      </c>
      <c r="L27" s="146" t="n">
        <v>-29.5</v>
      </c>
      <c r="M27" s="133" t="n">
        <v>41</v>
      </c>
      <c r="N27" s="148"/>
      <c r="Q27" s="145" t="s">
        <v>360</v>
      </c>
      <c r="R27" s="133" t="n">
        <v>0.7</v>
      </c>
      <c r="S27" s="147" t="n">
        <v>20.4</v>
      </c>
      <c r="T27" s="146" t="n">
        <v>50</v>
      </c>
      <c r="U27" s="146" t="n">
        <v>-29.6</v>
      </c>
      <c r="V27" s="133" t="n">
        <v>40.8</v>
      </c>
      <c r="X27" s="145" t="s">
        <v>360</v>
      </c>
      <c r="Y27" s="133" t="n">
        <v>0.7</v>
      </c>
      <c r="Z27" s="147" t="n">
        <v>0</v>
      </c>
      <c r="AA27" s="146" t="n">
        <v>50</v>
      </c>
      <c r="AB27" s="149" t="n">
        <v>-50</v>
      </c>
      <c r="AC27" s="133" t="n">
        <v>0</v>
      </c>
    </row>
    <row r="28" customFormat="false" ht="13.8" hidden="false" customHeight="false" outlineLevel="0" collapsed="false">
      <c r="A28" s="145" t="s">
        <v>361</v>
      </c>
      <c r="B28" s="133" t="n">
        <v>0.7</v>
      </c>
      <c r="C28" s="146" t="n">
        <v>13.7</v>
      </c>
      <c r="D28" s="146" t="n">
        <v>20</v>
      </c>
      <c r="E28" s="146" t="n">
        <v>-6.3</v>
      </c>
      <c r="F28" s="133" t="n">
        <v>68.5</v>
      </c>
      <c r="H28" s="145" t="s">
        <v>361</v>
      </c>
      <c r="I28" s="133" t="n">
        <v>0.7</v>
      </c>
      <c r="J28" s="147" t="n">
        <v>6</v>
      </c>
      <c r="K28" s="146" t="n">
        <v>20</v>
      </c>
      <c r="L28" s="146" t="n">
        <v>-14</v>
      </c>
      <c r="M28" s="133" t="n">
        <v>30</v>
      </c>
      <c r="N28" s="148"/>
      <c r="Q28" s="145" t="s">
        <v>361</v>
      </c>
      <c r="R28" s="133" t="n">
        <v>0.7</v>
      </c>
      <c r="S28" s="147" t="n">
        <v>7.3</v>
      </c>
      <c r="T28" s="146" t="n">
        <v>20</v>
      </c>
      <c r="U28" s="146" t="n">
        <v>-12.7</v>
      </c>
      <c r="V28" s="133" t="n">
        <v>36.5</v>
      </c>
      <c r="X28" s="145" t="s">
        <v>361</v>
      </c>
      <c r="Y28" s="133" t="n">
        <v>0.7</v>
      </c>
      <c r="Z28" s="147" t="n">
        <v>0.4</v>
      </c>
      <c r="AA28" s="146" t="n">
        <v>20</v>
      </c>
      <c r="AB28" s="149" t="n">
        <v>-19.6</v>
      </c>
      <c r="AC28" s="133" t="n">
        <v>2</v>
      </c>
    </row>
    <row r="29" customFormat="false" ht="82.5" hidden="false" customHeight="true" outlineLevel="0" collapsed="false">
      <c r="A29" s="145" t="s">
        <v>362</v>
      </c>
      <c r="B29" s="133" t="n">
        <v>0.7</v>
      </c>
      <c r="C29" s="146" t="n">
        <v>43.27</v>
      </c>
      <c r="D29" s="146" t="n">
        <v>20</v>
      </c>
      <c r="E29" s="146" t="n">
        <v>23.27</v>
      </c>
      <c r="F29" s="133" t="n">
        <v>216.35</v>
      </c>
      <c r="H29" s="145" t="s">
        <v>362</v>
      </c>
      <c r="I29" s="133" t="n">
        <v>0.7</v>
      </c>
      <c r="J29" s="147" t="n">
        <v>5.9</v>
      </c>
      <c r="K29" s="146" t="n">
        <v>20</v>
      </c>
      <c r="L29" s="146" t="n">
        <v>-14.1</v>
      </c>
      <c r="M29" s="133" t="n">
        <v>29.5</v>
      </c>
      <c r="N29" s="148"/>
      <c r="Q29" s="145" t="s">
        <v>362</v>
      </c>
      <c r="R29" s="133" t="n">
        <v>0.7</v>
      </c>
      <c r="S29" s="147" t="n">
        <v>8.5</v>
      </c>
      <c r="T29" s="146" t="n">
        <v>20</v>
      </c>
      <c r="U29" s="146" t="n">
        <v>-11.5</v>
      </c>
      <c r="V29" s="133" t="n">
        <v>42.5</v>
      </c>
      <c r="X29" s="145" t="s">
        <v>362</v>
      </c>
      <c r="Y29" s="133" t="n">
        <v>0.7</v>
      </c>
      <c r="Z29" s="147" t="n">
        <v>28.87</v>
      </c>
      <c r="AA29" s="146" t="n">
        <v>20</v>
      </c>
      <c r="AB29" s="149" t="n">
        <v>8.87</v>
      </c>
      <c r="AC29" s="133" t="n">
        <v>144.35</v>
      </c>
    </row>
    <row r="30" customFormat="false" ht="13.8" hidden="false" customHeight="false" outlineLevel="0" collapsed="false">
      <c r="A30" s="142" t="s">
        <v>363</v>
      </c>
      <c r="B30" s="131"/>
      <c r="C30" s="146" t="n">
        <v>0</v>
      </c>
      <c r="D30" s="149"/>
      <c r="E30" s="149"/>
      <c r="F30" s="131"/>
      <c r="H30" s="142" t="s">
        <v>363</v>
      </c>
      <c r="I30" s="131"/>
      <c r="J30" s="143"/>
      <c r="K30" s="149"/>
      <c r="L30" s="149"/>
      <c r="M30" s="131"/>
      <c r="N30" s="144"/>
      <c r="Q30" s="142" t="s">
        <v>363</v>
      </c>
      <c r="R30" s="131"/>
      <c r="S30" s="149"/>
      <c r="T30" s="149"/>
      <c r="U30" s="149"/>
      <c r="V30" s="131"/>
      <c r="X30" s="142" t="s">
        <v>363</v>
      </c>
      <c r="Y30" s="131"/>
      <c r="Z30" s="143"/>
      <c r="AA30" s="149"/>
      <c r="AB30" s="149"/>
      <c r="AC30" s="131"/>
    </row>
    <row r="31" customFormat="false" ht="22.35" hidden="false" customHeight="false" outlineLevel="0" collapsed="false">
      <c r="A31" s="145" t="s">
        <v>364</v>
      </c>
      <c r="B31" s="133" t="n">
        <v>2.4</v>
      </c>
      <c r="C31" s="146" t="n">
        <v>16.6</v>
      </c>
      <c r="D31" s="146" t="n">
        <v>35</v>
      </c>
      <c r="E31" s="146" t="n">
        <v>-18.4</v>
      </c>
      <c r="F31" s="133" t="n">
        <v>47.4285714285714</v>
      </c>
      <c r="H31" s="145" t="s">
        <v>364</v>
      </c>
      <c r="I31" s="133" t="n">
        <v>2.4</v>
      </c>
      <c r="J31" s="147" t="n">
        <v>8.3</v>
      </c>
      <c r="K31" s="146" t="n">
        <v>35</v>
      </c>
      <c r="L31" s="146" t="n">
        <v>-26.7</v>
      </c>
      <c r="M31" s="133" t="n">
        <v>23.7142857142857</v>
      </c>
      <c r="N31" s="148"/>
      <c r="Q31" s="145" t="s">
        <v>364</v>
      </c>
      <c r="R31" s="133" t="n">
        <v>2.4</v>
      </c>
      <c r="S31" s="147" t="n">
        <v>4.7</v>
      </c>
      <c r="T31" s="146" t="n">
        <v>35</v>
      </c>
      <c r="U31" s="146" t="n">
        <v>-30.3</v>
      </c>
      <c r="V31" s="133" t="n">
        <v>13.4285714285714</v>
      </c>
      <c r="X31" s="145" t="s">
        <v>364</v>
      </c>
      <c r="Y31" s="133" t="n">
        <v>2.4</v>
      </c>
      <c r="Z31" s="147" t="n">
        <v>3.6</v>
      </c>
      <c r="AA31" s="146" t="n">
        <v>35</v>
      </c>
      <c r="AB31" s="146" t="n">
        <v>-31.4</v>
      </c>
      <c r="AC31" s="133" t="n">
        <v>10.2857142857143</v>
      </c>
    </row>
    <row r="32" customFormat="false" ht="13.8" hidden="false" customHeight="false" outlineLevel="0" collapsed="false">
      <c r="A32" s="145" t="s">
        <v>365</v>
      </c>
      <c r="B32" s="133"/>
      <c r="C32" s="146" t="n">
        <v>0</v>
      </c>
      <c r="D32" s="146"/>
      <c r="E32" s="146"/>
      <c r="F32" s="133"/>
      <c r="H32" s="145" t="s">
        <v>365</v>
      </c>
      <c r="I32" s="133"/>
      <c r="J32" s="147" t="n">
        <v>0</v>
      </c>
      <c r="K32" s="146"/>
      <c r="L32" s="146"/>
      <c r="M32" s="133"/>
      <c r="N32" s="148"/>
      <c r="Q32" s="145" t="s">
        <v>365</v>
      </c>
      <c r="R32" s="133"/>
      <c r="S32" s="147"/>
      <c r="T32" s="146"/>
      <c r="U32" s="146"/>
      <c r="V32" s="133"/>
      <c r="X32" s="145" t="s">
        <v>365</v>
      </c>
      <c r="Y32" s="133"/>
      <c r="Z32" s="147"/>
      <c r="AA32" s="146"/>
      <c r="AB32" s="146"/>
      <c r="AC32" s="133"/>
    </row>
    <row r="33" customFormat="false" ht="13.8" hidden="false" customHeight="false" outlineLevel="0" collapsed="false">
      <c r="A33" s="145" t="s">
        <v>366</v>
      </c>
      <c r="B33" s="133"/>
      <c r="C33" s="146" t="n">
        <v>14.89</v>
      </c>
      <c r="D33" s="146" t="n">
        <v>18</v>
      </c>
      <c r="E33" s="146" t="n">
        <v>-3.11</v>
      </c>
      <c r="F33" s="133" t="n">
        <v>82.7222222222222</v>
      </c>
      <c r="H33" s="145" t="s">
        <v>366</v>
      </c>
      <c r="I33" s="133"/>
      <c r="J33" s="147" t="n">
        <v>1.26</v>
      </c>
      <c r="K33" s="146" t="n">
        <v>18</v>
      </c>
      <c r="L33" s="146" t="n">
        <v>-16.74</v>
      </c>
      <c r="M33" s="133" t="n">
        <v>7</v>
      </c>
      <c r="N33" s="148"/>
      <c r="Q33" s="145" t="s">
        <v>366</v>
      </c>
      <c r="R33" s="133"/>
      <c r="S33" s="147" t="n">
        <v>11.83</v>
      </c>
      <c r="T33" s="146" t="n">
        <v>18</v>
      </c>
      <c r="U33" s="146" t="n">
        <v>-6.17</v>
      </c>
      <c r="V33" s="133" t="n">
        <v>65.7222222222222</v>
      </c>
      <c r="X33" s="145" t="s">
        <v>366</v>
      </c>
      <c r="Y33" s="133"/>
      <c r="Z33" s="147" t="n">
        <v>1.8</v>
      </c>
      <c r="AA33" s="146" t="n">
        <v>18</v>
      </c>
      <c r="AB33" s="146" t="n">
        <v>-16.2</v>
      </c>
      <c r="AC33" s="133" t="n">
        <v>10</v>
      </c>
    </row>
    <row r="34" customFormat="false" ht="13.8" hidden="false" customHeight="false" outlineLevel="0" collapsed="false">
      <c r="A34" s="142" t="s">
        <v>367</v>
      </c>
      <c r="B34" s="131"/>
      <c r="C34" s="149" t="n">
        <v>33.0666666666667</v>
      </c>
      <c r="D34" s="149" t="n">
        <v>37</v>
      </c>
      <c r="E34" s="149" t="n">
        <v>-3.93333333333333</v>
      </c>
      <c r="F34" s="131" t="n">
        <v>89.3693693693694</v>
      </c>
      <c r="H34" s="142" t="s">
        <v>367</v>
      </c>
      <c r="I34" s="131"/>
      <c r="J34" s="143" t="n">
        <v>14.9966666666667</v>
      </c>
      <c r="K34" s="149" t="n">
        <v>45</v>
      </c>
      <c r="L34" s="149" t="n">
        <v>-30.0033333333333</v>
      </c>
      <c r="M34" s="131" t="n">
        <v>33.3259259259259</v>
      </c>
      <c r="N34" s="144"/>
      <c r="Q34" s="142" t="s">
        <v>367</v>
      </c>
      <c r="R34" s="131"/>
      <c r="S34" s="149" t="n">
        <v>9</v>
      </c>
      <c r="T34" s="149" t="n">
        <v>45</v>
      </c>
      <c r="U34" s="149" t="n">
        <v>-36</v>
      </c>
      <c r="V34" s="131" t="n">
        <v>20</v>
      </c>
      <c r="X34" s="142" t="s">
        <v>367</v>
      </c>
      <c r="Y34" s="131"/>
      <c r="Z34" s="149" t="n">
        <v>9.07</v>
      </c>
      <c r="AA34" s="149" t="n">
        <v>45</v>
      </c>
      <c r="AB34" s="149" t="n">
        <v>-35.93</v>
      </c>
      <c r="AC34" s="131" t="n">
        <v>20.1555555555556</v>
      </c>
    </row>
    <row r="35" customFormat="false" ht="13.8" hidden="false" customHeight="false" outlineLevel="0" collapsed="false">
      <c r="A35" s="145" t="s">
        <v>368</v>
      </c>
      <c r="B35" s="133" t="n">
        <v>1</v>
      </c>
      <c r="C35" s="146" t="n">
        <v>31.4</v>
      </c>
      <c r="D35" s="146" t="n">
        <v>35</v>
      </c>
      <c r="E35" s="146" t="n">
        <v>-3.6</v>
      </c>
      <c r="F35" s="133" t="n">
        <v>89.7142857142857</v>
      </c>
      <c r="H35" s="145" t="s">
        <v>368</v>
      </c>
      <c r="I35" s="133" t="n">
        <v>1</v>
      </c>
      <c r="J35" s="147" t="n">
        <v>13.33</v>
      </c>
      <c r="K35" s="146" t="n">
        <v>35</v>
      </c>
      <c r="L35" s="146" t="n">
        <v>-21.67</v>
      </c>
      <c r="M35" s="133" t="n">
        <v>38.0857142857143</v>
      </c>
      <c r="N35" s="148"/>
      <c r="Q35" s="145" t="s">
        <v>368</v>
      </c>
      <c r="R35" s="133" t="n">
        <v>1</v>
      </c>
      <c r="S35" s="147" t="n">
        <v>9</v>
      </c>
      <c r="T35" s="146" t="n">
        <v>35</v>
      </c>
      <c r="U35" s="146" t="n">
        <v>-26</v>
      </c>
      <c r="V35" s="133" t="n">
        <v>25.7142857142857</v>
      </c>
      <c r="X35" s="145" t="s">
        <v>368</v>
      </c>
      <c r="Y35" s="133" t="n">
        <v>1</v>
      </c>
      <c r="Z35" s="147" t="n">
        <v>9.07</v>
      </c>
      <c r="AA35" s="146" t="n">
        <v>35</v>
      </c>
      <c r="AB35" s="146" t="n">
        <v>-25.93</v>
      </c>
      <c r="AC35" s="133" t="n">
        <v>25.9142857142857</v>
      </c>
    </row>
    <row r="36" customFormat="false" ht="13.8" hidden="false" customHeight="false" outlineLevel="0" collapsed="false">
      <c r="A36" s="145" t="s">
        <v>369</v>
      </c>
      <c r="B36" s="133" t="n">
        <v>1.5</v>
      </c>
      <c r="C36" s="146" t="n">
        <v>2.5</v>
      </c>
      <c r="D36" s="146" t="n">
        <v>15</v>
      </c>
      <c r="E36" s="146" t="n">
        <v>-12.5</v>
      </c>
      <c r="F36" s="133" t="n">
        <v>16.6666666666667</v>
      </c>
      <c r="H36" s="145" t="s">
        <v>369</v>
      </c>
      <c r="I36" s="133" t="n">
        <v>1.5</v>
      </c>
      <c r="J36" s="147" t="n">
        <v>2.5</v>
      </c>
      <c r="K36" s="146" t="n">
        <v>15</v>
      </c>
      <c r="L36" s="146" t="n">
        <v>-12.5</v>
      </c>
      <c r="M36" s="133" t="n">
        <v>16.6666666666667</v>
      </c>
      <c r="N36" s="148"/>
      <c r="Q36" s="145" t="s">
        <v>369</v>
      </c>
      <c r="R36" s="133" t="n">
        <v>1.5</v>
      </c>
      <c r="S36" s="147" t="n">
        <v>0</v>
      </c>
      <c r="T36" s="146" t="n">
        <v>15</v>
      </c>
      <c r="U36" s="146" t="n">
        <v>-15</v>
      </c>
      <c r="V36" s="133" t="n">
        <v>0</v>
      </c>
      <c r="X36" s="145" t="s">
        <v>369</v>
      </c>
      <c r="Y36" s="133" t="n">
        <v>1.5</v>
      </c>
      <c r="Z36" s="147" t="n">
        <v>0</v>
      </c>
      <c r="AA36" s="146" t="n">
        <v>15</v>
      </c>
      <c r="AB36" s="146" t="n">
        <v>-15</v>
      </c>
      <c r="AC36" s="133" t="n">
        <v>0</v>
      </c>
    </row>
    <row r="37" customFormat="false" ht="13.8" hidden="false" customHeight="false" outlineLevel="0" collapsed="false">
      <c r="A37" s="142" t="s">
        <v>370</v>
      </c>
      <c r="B37" s="142"/>
      <c r="C37" s="146" t="n">
        <v>0</v>
      </c>
      <c r="D37" s="142"/>
      <c r="E37" s="142"/>
      <c r="F37" s="142"/>
      <c r="H37" s="142" t="s">
        <v>370</v>
      </c>
      <c r="I37" s="142"/>
      <c r="J37" s="150"/>
      <c r="K37" s="142"/>
      <c r="L37" s="142"/>
      <c r="M37" s="142"/>
      <c r="N37" s="151"/>
      <c r="Q37" s="142" t="s">
        <v>370</v>
      </c>
      <c r="R37" s="142"/>
      <c r="S37" s="142"/>
      <c r="T37" s="142"/>
      <c r="U37" s="142"/>
      <c r="V37" s="142"/>
      <c r="X37" s="142" t="s">
        <v>370</v>
      </c>
      <c r="Y37" s="142"/>
      <c r="Z37" s="150"/>
      <c r="AA37" s="142"/>
      <c r="AB37" s="142"/>
      <c r="AC37" s="142"/>
    </row>
    <row r="38" customFormat="false" ht="13.8" hidden="false" customHeight="false" outlineLevel="0" collapsed="false">
      <c r="A38" s="145" t="s">
        <v>371</v>
      </c>
      <c r="B38" s="133"/>
      <c r="C38" s="146" t="n">
        <v>1</v>
      </c>
      <c r="D38" s="147" t="n">
        <v>2</v>
      </c>
      <c r="E38" s="146" t="n">
        <v>-1</v>
      </c>
      <c r="F38" s="133" t="n">
        <v>50</v>
      </c>
      <c r="H38" s="145" t="s">
        <v>371</v>
      </c>
      <c r="I38" s="133"/>
      <c r="J38" s="147" t="n">
        <v>0.6</v>
      </c>
      <c r="K38" s="147" t="n">
        <v>2</v>
      </c>
      <c r="L38" s="146" t="n">
        <v>-1.4</v>
      </c>
      <c r="M38" s="133" t="n">
        <v>30</v>
      </c>
      <c r="N38" s="148"/>
      <c r="Q38" s="145" t="s">
        <v>371</v>
      </c>
      <c r="R38" s="133"/>
      <c r="S38" s="147" t="n">
        <v>0</v>
      </c>
      <c r="T38" s="147" t="n">
        <v>2</v>
      </c>
      <c r="U38" s="146" t="n">
        <v>-2</v>
      </c>
      <c r="V38" s="133" t="n">
        <v>0</v>
      </c>
      <c r="X38" s="145" t="s">
        <v>371</v>
      </c>
      <c r="Y38" s="133"/>
      <c r="Z38" s="147" t="n">
        <v>0.4</v>
      </c>
      <c r="AA38" s="147" t="n">
        <v>2</v>
      </c>
      <c r="AB38" s="146" t="n">
        <v>-1.6</v>
      </c>
      <c r="AC38" s="133" t="n">
        <v>20</v>
      </c>
    </row>
    <row r="39" customFormat="false" ht="13.8" hidden="false" customHeight="false" outlineLevel="0" collapsed="false">
      <c r="A39" s="145" t="s">
        <v>372</v>
      </c>
      <c r="B39" s="133"/>
      <c r="C39" s="146" t="n">
        <v>2.8</v>
      </c>
      <c r="D39" s="147" t="n">
        <v>3.2</v>
      </c>
      <c r="E39" s="146" t="n">
        <v>-0.4</v>
      </c>
      <c r="F39" s="133" t="n">
        <v>87.5</v>
      </c>
      <c r="H39" s="145" t="s">
        <v>372</v>
      </c>
      <c r="I39" s="133"/>
      <c r="J39" s="147" t="n">
        <v>2</v>
      </c>
      <c r="K39" s="147" t="n">
        <v>3.2</v>
      </c>
      <c r="L39" s="146" t="n">
        <v>-1.2</v>
      </c>
      <c r="M39" s="133" t="n">
        <v>62.5</v>
      </c>
      <c r="N39" s="148"/>
      <c r="Q39" s="145" t="s">
        <v>372</v>
      </c>
      <c r="R39" s="133"/>
      <c r="S39" s="147" t="n">
        <v>0</v>
      </c>
      <c r="T39" s="147" t="n">
        <v>3.2</v>
      </c>
      <c r="U39" s="146" t="n">
        <v>-3.2</v>
      </c>
      <c r="V39" s="133" t="n">
        <v>0</v>
      </c>
      <c r="X39" s="145" t="s">
        <v>372</v>
      </c>
      <c r="Y39" s="133"/>
      <c r="Z39" s="147" t="n">
        <v>0.8</v>
      </c>
      <c r="AA39" s="147" t="n">
        <v>3.2</v>
      </c>
      <c r="AB39" s="146" t="n">
        <v>-2.4</v>
      </c>
      <c r="AC39" s="133" t="n">
        <v>25</v>
      </c>
    </row>
    <row r="40" customFormat="false" ht="13.8" hidden="false" customHeight="false" outlineLevel="0" collapsed="false">
      <c r="A40" s="145" t="s">
        <v>373</v>
      </c>
      <c r="B40" s="133"/>
      <c r="C40" s="146" t="n">
        <v>0.95</v>
      </c>
      <c r="D40" s="147" t="n">
        <v>0.3</v>
      </c>
      <c r="E40" s="146" t="n">
        <v>0.65</v>
      </c>
      <c r="F40" s="133" t="n">
        <v>316.666666666667</v>
      </c>
      <c r="H40" s="145" t="s">
        <v>373</v>
      </c>
      <c r="I40" s="133"/>
      <c r="J40" s="147" t="n">
        <v>0</v>
      </c>
      <c r="K40" s="147" t="n">
        <v>0.3</v>
      </c>
      <c r="L40" s="146" t="n">
        <v>-0.3</v>
      </c>
      <c r="M40" s="133" t="n">
        <v>0</v>
      </c>
      <c r="N40" s="148"/>
      <c r="Q40" s="145" t="s">
        <v>373</v>
      </c>
      <c r="R40" s="133"/>
      <c r="S40" s="147" t="n">
        <v>0</v>
      </c>
      <c r="T40" s="147" t="n">
        <v>0.3</v>
      </c>
      <c r="U40" s="146" t="n">
        <v>-0.3</v>
      </c>
      <c r="V40" s="133" t="n">
        <v>0</v>
      </c>
      <c r="X40" s="145" t="s">
        <v>373</v>
      </c>
      <c r="Y40" s="133"/>
      <c r="Z40" s="147" t="n">
        <v>0.95</v>
      </c>
      <c r="AA40" s="147" t="n">
        <v>0.3</v>
      </c>
      <c r="AB40" s="146" t="n">
        <v>0.65</v>
      </c>
      <c r="AC40" s="133" t="n">
        <v>316.666666666667</v>
      </c>
    </row>
    <row r="41" customFormat="false" ht="33" hidden="false" customHeight="true" outlineLevel="0" collapsed="false">
      <c r="A41" s="145" t="s">
        <v>374</v>
      </c>
      <c r="B41" s="133"/>
      <c r="C41" s="146" t="n">
        <v>2.51</v>
      </c>
      <c r="D41" s="147" t="n">
        <v>5</v>
      </c>
      <c r="E41" s="146" t="n">
        <v>-2.49</v>
      </c>
      <c r="F41" s="133" t="n">
        <v>50.2</v>
      </c>
      <c r="H41" s="145" t="s">
        <v>374</v>
      </c>
      <c r="I41" s="133"/>
      <c r="J41" s="147" t="n">
        <v>0.53</v>
      </c>
      <c r="K41" s="147" t="n">
        <v>5</v>
      </c>
      <c r="L41" s="146" t="n">
        <v>-4.47</v>
      </c>
      <c r="M41" s="133" t="n">
        <v>10.6</v>
      </c>
      <c r="N41" s="148"/>
      <c r="Q41" s="145" t="s">
        <v>374</v>
      </c>
      <c r="R41" s="133"/>
      <c r="S41" s="147" t="n">
        <v>1.74</v>
      </c>
      <c r="T41" s="147" t="n">
        <v>5</v>
      </c>
      <c r="U41" s="146" t="n">
        <v>-3.26</v>
      </c>
      <c r="V41" s="133" t="n">
        <v>34.8</v>
      </c>
      <c r="X41" s="145" t="s">
        <v>374</v>
      </c>
      <c r="Y41" s="133"/>
      <c r="Z41" s="147" t="n">
        <v>0.24</v>
      </c>
      <c r="AA41" s="147" t="n">
        <v>5</v>
      </c>
      <c r="AB41" s="146" t="n">
        <v>-4.76</v>
      </c>
      <c r="AC41" s="133" t="n">
        <v>4.8</v>
      </c>
    </row>
    <row r="42" customFormat="false" ht="13.8" hidden="false" customHeight="false" outlineLevel="0" collapsed="false">
      <c r="A42" s="145" t="s">
        <v>375</v>
      </c>
      <c r="B42" s="133"/>
      <c r="C42" s="146" t="n">
        <v>0</v>
      </c>
      <c r="D42" s="147" t="n">
        <v>4</v>
      </c>
      <c r="E42" s="146" t="n">
        <v>-4</v>
      </c>
      <c r="F42" s="133" t="n">
        <v>0</v>
      </c>
      <c r="H42" s="145" t="s">
        <v>375</v>
      </c>
      <c r="I42" s="133"/>
      <c r="J42" s="147" t="n">
        <v>0</v>
      </c>
      <c r="K42" s="147" t="n">
        <v>4</v>
      </c>
      <c r="L42" s="146" t="n">
        <v>-4</v>
      </c>
      <c r="M42" s="133" t="n">
        <v>0</v>
      </c>
      <c r="N42" s="148"/>
      <c r="Q42" s="145" t="s">
        <v>375</v>
      </c>
      <c r="R42" s="133"/>
      <c r="S42" s="147" t="n">
        <v>0</v>
      </c>
      <c r="T42" s="147" t="n">
        <v>4</v>
      </c>
      <c r="U42" s="146" t="n">
        <v>-4</v>
      </c>
      <c r="V42" s="133" t="n">
        <v>0</v>
      </c>
      <c r="X42" s="145" t="s">
        <v>375</v>
      </c>
      <c r="Y42" s="133"/>
      <c r="Z42" s="147" t="n">
        <v>0</v>
      </c>
      <c r="AA42" s="147" t="n">
        <v>4</v>
      </c>
      <c r="AB42" s="146" t="n">
        <v>-4</v>
      </c>
      <c r="AC42" s="133" t="n">
        <v>0</v>
      </c>
    </row>
    <row r="43" customFormat="false" ht="33" hidden="false" customHeight="true" outlineLevel="0" collapsed="false">
      <c r="A43" s="145" t="s">
        <v>376</v>
      </c>
      <c r="B43" s="133"/>
      <c r="C43" s="146" t="n">
        <v>0.06</v>
      </c>
      <c r="D43" s="147" t="n">
        <v>2</v>
      </c>
      <c r="E43" s="146" t="n">
        <v>-1.94</v>
      </c>
      <c r="F43" s="133" t="n">
        <v>3</v>
      </c>
      <c r="H43" s="145" t="s">
        <v>376</v>
      </c>
      <c r="I43" s="133"/>
      <c r="J43" s="147" t="n">
        <v>0</v>
      </c>
      <c r="K43" s="147" t="n">
        <v>2</v>
      </c>
      <c r="L43" s="146" t="n">
        <v>-2</v>
      </c>
      <c r="M43" s="133" t="n">
        <v>0</v>
      </c>
      <c r="N43" s="148"/>
      <c r="Q43" s="145" t="s">
        <v>376</v>
      </c>
      <c r="R43" s="133"/>
      <c r="S43" s="147" t="n">
        <v>0.06</v>
      </c>
      <c r="T43" s="147" t="n">
        <v>2</v>
      </c>
      <c r="U43" s="146" t="n">
        <v>-1.94</v>
      </c>
      <c r="V43" s="133" t="n">
        <v>3</v>
      </c>
      <c r="X43" s="145" t="s">
        <v>376</v>
      </c>
      <c r="Y43" s="133"/>
      <c r="Z43" s="147" t="n">
        <v>0</v>
      </c>
      <c r="AA43" s="147" t="n">
        <v>2</v>
      </c>
      <c r="AB43" s="146" t="n">
        <v>-2</v>
      </c>
      <c r="AC43" s="133" t="n">
        <v>0</v>
      </c>
    </row>
    <row r="44" customFormat="false" ht="33" hidden="false" customHeight="true" outlineLevel="0" collapsed="false">
      <c r="A44" s="152"/>
      <c r="B44" s="133"/>
      <c r="C44" s="146"/>
      <c r="D44" s="147"/>
      <c r="E44" s="146"/>
      <c r="F44" s="133"/>
      <c r="H44" s="152"/>
      <c r="I44" s="133"/>
      <c r="J44" s="147"/>
      <c r="K44" s="147"/>
      <c r="L44" s="146"/>
      <c r="M44" s="133"/>
      <c r="N44" s="148"/>
      <c r="Q44" s="152"/>
      <c r="R44" s="133"/>
      <c r="S44" s="147"/>
      <c r="T44" s="147"/>
      <c r="U44" s="146"/>
      <c r="V44" s="133"/>
      <c r="X44" s="145" t="s">
        <v>377</v>
      </c>
      <c r="Y44" s="133"/>
      <c r="Z44" s="147" t="n">
        <v>0</v>
      </c>
      <c r="AA44" s="147"/>
      <c r="AB44" s="146"/>
      <c r="AC44" s="133"/>
    </row>
    <row r="45" s="141" customFormat="true" ht="13.8" hidden="false" customHeight="false" outlineLevel="0" collapsed="false">
      <c r="A45" s="128" t="s">
        <v>378</v>
      </c>
      <c r="B45" s="153"/>
      <c r="C45" s="154" t="n">
        <v>1385.38466666667</v>
      </c>
      <c r="D45" s="155" t="n">
        <v>2343.5</v>
      </c>
      <c r="E45" s="153"/>
      <c r="F45" s="156"/>
      <c r="H45" s="128" t="s">
        <v>378</v>
      </c>
      <c r="I45" s="153"/>
      <c r="J45" s="154" t="n">
        <v>420.451333333333</v>
      </c>
      <c r="K45" s="155" t="n">
        <v>2338.5</v>
      </c>
      <c r="L45" s="153"/>
      <c r="M45" s="156"/>
      <c r="Q45" s="128" t="s">
        <v>378</v>
      </c>
      <c r="R45" s="153"/>
      <c r="S45" s="155" t="n">
        <v>687.213333333333</v>
      </c>
      <c r="T45" s="155" t="n">
        <v>2338.5</v>
      </c>
      <c r="U45" s="153"/>
      <c r="V45" s="156"/>
      <c r="X45" s="128" t="s">
        <v>378</v>
      </c>
      <c r="Y45" s="153"/>
      <c r="Z45" s="154" t="n">
        <v>277.72</v>
      </c>
      <c r="AA45" s="155" t="n">
        <v>2338.5</v>
      </c>
      <c r="AB45" s="153"/>
      <c r="AC45" s="156"/>
    </row>
    <row r="46" customFormat="false" ht="13.8" hidden="false" customHeight="false" outlineLevel="0" collapsed="false">
      <c r="C46" s="123" t="n">
        <v>0</v>
      </c>
      <c r="J46" s="123" t="n">
        <v>0</v>
      </c>
      <c r="S46" s="123" t="n">
        <v>0</v>
      </c>
      <c r="Z46" s="123" t="n">
        <v>0</v>
      </c>
    </row>
    <row r="48" customFormat="false" ht="13.8" hidden="false" customHeight="false" outlineLevel="0" collapsed="false">
      <c r="J48" s="123"/>
    </row>
    <row r="49" customFormat="false" ht="13.8" hidden="false" customHeight="false" outlineLevel="0" collapsed="false">
      <c r="K49" s="123"/>
    </row>
    <row r="51" customFormat="false" ht="13.8" hidden="false" customHeight="false" outlineLevel="0" collapsed="false">
      <c r="I51" s="123"/>
    </row>
  </sheetData>
  <mergeCells count="12">
    <mergeCell ref="A2:F2"/>
    <mergeCell ref="H2:M2"/>
    <mergeCell ref="Q2:V2"/>
    <mergeCell ref="X2:AC2"/>
    <mergeCell ref="A3:F3"/>
    <mergeCell ref="H3:M3"/>
    <mergeCell ref="Q3:V3"/>
    <mergeCell ref="X3:AC3"/>
    <mergeCell ref="B4:B5"/>
    <mergeCell ref="I4:I5"/>
    <mergeCell ref="R4:R5"/>
    <mergeCell ref="Y4:Y5"/>
  </mergeCells>
  <printOptions headings="false" gridLines="false" gridLinesSet="true" horizontalCentered="true" verticalCentered="false"/>
  <pageMargins left="0.708333333333333" right="0.708333333333333" top="0.747916666666667" bottom="0.747916666666667" header="0.511811023622047" footer="0.511811023622047"/>
  <pageSetup paperSize="9" scale="4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1307</TotalTime>
  <Application>LibreOffice/7.2.2.2$Windows_X86_64 LibreOffice_project/02b2acce88a210515b4a5bb2e46cbfb63fe97d56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2022-12-13T10:08:54Z</dcterms:created>
  <dc:creator>User</dc:creator>
  <dc:description/>
  <dc:language>ru-RU</dc:language>
  <cp:lastModifiedBy/>
  <cp:lastPrinted>2024-08-22T14:26:56Z</cp:lastPrinted>
  <dcterms:modified xsi:type="dcterms:W3CDTF">2024-08-27T10:06:04Z</dcterms:modified>
  <cp:revision>97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